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280" tabRatio="805" activeTab="7"/>
  </bookViews>
  <sheets>
    <sheet name="Aran I" sheetId="1" r:id="rId1"/>
    <sheet name="Aran II" sheetId="2" r:id="rId2"/>
    <sheet name="Jazz I" sheetId="3" r:id="rId3"/>
    <sheet name="Jazz II" sheetId="4" r:id="rId4"/>
    <sheet name="Woka I" sheetId="5" r:id="rId5"/>
    <sheet name="Woka II" sheetId="6" r:id="rId6"/>
    <sheet name="FortJ I" sheetId="7" r:id="rId7"/>
    <sheet name="FortJ II" sheetId="8" r:id="rId8"/>
  </sheets>
  <definedNames>
    <definedName name="_xlnm.Print_Area" localSheetId="0">'Aran I'!$A$1:$W$29</definedName>
    <definedName name="_xlnm.Print_Area" localSheetId="6">'FortJ I'!$A$1:$W$27</definedName>
    <definedName name="_xlnm.Print_Area" localSheetId="2">'Jazz I'!$A$1:$W$27</definedName>
    <definedName name="_xlnm.Print_Area" localSheetId="4">'Woka I'!$A$1:$W$31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<sst xmlns="http://schemas.openxmlformats.org/spreadsheetml/2006/main" count="1435" uniqueCount="104">
  <si>
    <t>KOMPOZYCJA Z ARANŻACJĄ I st.</t>
  </si>
  <si>
    <t>Przedmioty obowiązkowe</t>
  </si>
  <si>
    <t>Typ</t>
  </si>
  <si>
    <t>Forma
zajęćForma
zajęćForma
zajęćForma
zajęć</t>
  </si>
  <si>
    <t>Rok I</t>
  </si>
  <si>
    <t>Rok II</t>
  </si>
  <si>
    <t>Rok III</t>
  </si>
  <si>
    <t>Godz.</t>
  </si>
  <si>
    <t>ECTS</t>
  </si>
  <si>
    <t>Semestr I</t>
  </si>
  <si>
    <t>Semestr II</t>
  </si>
  <si>
    <t>Semestr III</t>
  </si>
  <si>
    <t>Semestr IV</t>
  </si>
  <si>
    <t>Semestr V</t>
  </si>
  <si>
    <t>Semestr VI</t>
  </si>
  <si>
    <t>godz.</t>
  </si>
  <si>
    <t>zal.</t>
  </si>
  <si>
    <t>Kompozycja z aranżacją</t>
  </si>
  <si>
    <t>obowiązkowy</t>
  </si>
  <si>
    <t>W /I</t>
  </si>
  <si>
    <t>E</t>
  </si>
  <si>
    <t>Z</t>
  </si>
  <si>
    <t>Propedeutyka badań naukowych</t>
  </si>
  <si>
    <t>W/G</t>
  </si>
  <si>
    <t>K</t>
  </si>
  <si>
    <t>Instrument</t>
  </si>
  <si>
    <t>Kameralistyka - zespoły jazzowe</t>
  </si>
  <si>
    <t>Big band</t>
  </si>
  <si>
    <t xml:space="preserve">Praktyka estradowa </t>
  </si>
  <si>
    <t>Ć</t>
  </si>
  <si>
    <t>Praktyka nagraniowa</t>
  </si>
  <si>
    <t>Historia muzyki jazzowej z literaturą</t>
  </si>
  <si>
    <t>Ćwiczenia rytmiczne</t>
  </si>
  <si>
    <t>Ć/G</t>
  </si>
  <si>
    <t>Harmonia</t>
  </si>
  <si>
    <t>Czytanie partytur</t>
  </si>
  <si>
    <t>Podstawy dyrygowania</t>
  </si>
  <si>
    <t>Kontrapunkt (I)</t>
  </si>
  <si>
    <t>Kształcenie słuchu</t>
  </si>
  <si>
    <t>Historia kultury</t>
  </si>
  <si>
    <t>Marketing i animacja kultury</t>
  </si>
  <si>
    <t>Prawo autorskie i prawa pokrewne</t>
  </si>
  <si>
    <t>Kurs biblioteczny</t>
  </si>
  <si>
    <t>Szkolenie BHP</t>
  </si>
  <si>
    <t>Język obcy (min. B2)</t>
  </si>
  <si>
    <t>W-F</t>
  </si>
  <si>
    <t>Technologie informacyjne</t>
  </si>
  <si>
    <t xml:space="preserve">FAKULTETY - min. punktów ECTS do zrealizowanie w ciągu całych studiów: </t>
  </si>
  <si>
    <t>SUMA</t>
  </si>
  <si>
    <t>Przedmioty fakultatywne dla specjalności</t>
  </si>
  <si>
    <t>Forma
zajęć</t>
  </si>
  <si>
    <t>instrumentoznawstwo z podst. Instrumentacji</t>
  </si>
  <si>
    <t>fakultet</t>
  </si>
  <si>
    <t>produkcja muzyczna</t>
  </si>
  <si>
    <t>analiza standardów jazzowych</t>
  </si>
  <si>
    <t>propedeutyka muzyki komputerowej (I)</t>
  </si>
  <si>
    <t>Literatura współczesnej muzyki popularnej</t>
  </si>
  <si>
    <t>studium muzyki ilustracyjnej</t>
  </si>
  <si>
    <t>Techniki kompozytorskie XX i XXI wieku (I)</t>
  </si>
  <si>
    <t>Ćwiczenia rytmiczne grupa zaawansowana</t>
  </si>
  <si>
    <t xml:space="preserve">FAKULTETY - min. punktów ECTS z tej listy do zrealizowania w ciągu całych studiów: </t>
  </si>
  <si>
    <t>KOMPOZYCJA Z ARANŻACJĄ II st.</t>
  </si>
  <si>
    <t>W/I</t>
  </si>
  <si>
    <t>Proseminarium pracy dyplomowej</t>
  </si>
  <si>
    <t>Seminarium pracy dyplomowej</t>
  </si>
  <si>
    <t>Ć/I</t>
  </si>
  <si>
    <t>Praktyka estradowa</t>
  </si>
  <si>
    <t>Filozofia - zagadnienia i kierunki</t>
  </si>
  <si>
    <t>Język obcy (z egzaminem B2+)</t>
  </si>
  <si>
    <t>Analiza standardów jazzowych</t>
  </si>
  <si>
    <t>Seminarium krytyki</t>
  </si>
  <si>
    <t>Seminarium prelekcji</t>
  </si>
  <si>
    <t>Podstawy etyki</t>
  </si>
  <si>
    <t>Propedeutyka muzyki komputerowej (I)</t>
  </si>
  <si>
    <t>ćwiczenia rytmiczne grupa zaawansowana</t>
  </si>
  <si>
    <t>Studium muzyki ilustracyjnej</t>
  </si>
  <si>
    <t>Estetyka muzyki</t>
  </si>
  <si>
    <t>Propedeutyka muzyki współczesnej</t>
  </si>
  <si>
    <t>INSTRUMENTY JAZZOWE I st. (bez fortepianu)</t>
  </si>
  <si>
    <t>Instrument główny</t>
  </si>
  <si>
    <t>Fortepian</t>
  </si>
  <si>
    <t>Studia orkiestrowe z czytaniem a'vista</t>
  </si>
  <si>
    <t>podst. gry na flecie dla saksofonu jazzowego</t>
  </si>
  <si>
    <t>podst. gry na klarnecie dla saksofonu jazzowego</t>
  </si>
  <si>
    <t>podstawy aranżacji</t>
  </si>
  <si>
    <t>INSTRUMENTY JAZZOWE II st. (bez fortepianu)</t>
  </si>
  <si>
    <t>Kameralistyka</t>
  </si>
  <si>
    <t>Podstawy aranżacji</t>
  </si>
  <si>
    <t>WOKALISTYKA JAZZOWA I st.</t>
  </si>
  <si>
    <t>Wokalistyka jazzowa</t>
  </si>
  <si>
    <t>Zespoły wokalne</t>
  </si>
  <si>
    <t>Emisja głosu</t>
  </si>
  <si>
    <t>Chór</t>
  </si>
  <si>
    <t>Praca z pianistą</t>
  </si>
  <si>
    <t>praca z zespołem</t>
  </si>
  <si>
    <t>podstawy improwizacji</t>
  </si>
  <si>
    <t>Dykcja i recytacja</t>
  </si>
  <si>
    <t>WOKALISTYKA JAZZOWA II st.</t>
  </si>
  <si>
    <t>W / I</t>
  </si>
  <si>
    <t>FORTEPIAN JAZZOWY I st.</t>
  </si>
  <si>
    <t xml:space="preserve">E </t>
  </si>
  <si>
    <t>Nauka akompaniamentu z grą a'vista</t>
  </si>
  <si>
    <t>Język obcy (z egzaminem B2)</t>
  </si>
  <si>
    <t>FORTEPIAN JAZZOWY II st.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</si>
</sst>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40">
    <font>
      <sz val="10"/>
      <name val="Arial"/>
      <charset val="238"/>
    </font>
    <font>
      <sz val="8"/>
      <color indexed="8"/>
      <name val="Trebuchet MS"/>
      <charset val="238"/>
    </font>
    <font>
      <sz val="10"/>
      <color indexed="8"/>
      <name val="Trebuchet MS"/>
      <charset val="238"/>
    </font>
    <font>
      <b/>
      <sz val="8"/>
      <name val="Trebuchet MS"/>
      <charset val="238"/>
    </font>
    <font>
      <sz val="8"/>
      <name val="Trebuchet MS"/>
      <charset val="238"/>
    </font>
    <font>
      <sz val="10"/>
      <name val="Trebuchet MS"/>
      <charset val="238"/>
    </font>
    <font>
      <b/>
      <sz val="10"/>
      <name val="Trebuchet MS"/>
      <charset val="238"/>
    </font>
    <font>
      <sz val="8"/>
      <color indexed="8"/>
      <name val="Times New Roman"/>
      <charset val="238"/>
    </font>
    <font>
      <sz val="10"/>
      <color indexed="8"/>
      <name val="Times New Roman"/>
      <charset val="238"/>
    </font>
    <font>
      <sz val="10"/>
      <color indexed="10"/>
      <name val="Trebuchet MS"/>
      <charset val="238"/>
    </font>
    <font>
      <b/>
      <sz val="10"/>
      <color indexed="8"/>
      <name val="Trebuchet MS"/>
      <charset val="238"/>
    </font>
    <font>
      <sz val="11"/>
      <color indexed="8"/>
      <name val="Calibri"/>
      <charset val="238"/>
      <scheme val="minor"/>
    </font>
    <font>
      <u/>
      <sz val="11"/>
      <color rgb="FF0000FF"/>
      <name val="Calibri"/>
      <charset val="238"/>
      <scheme val="minor"/>
    </font>
    <font>
      <u/>
      <sz val="11"/>
      <color rgb="FF800080"/>
      <name val="Calibri"/>
      <charset val="238"/>
      <scheme val="minor"/>
    </font>
    <font>
      <sz val="11"/>
      <color rgb="FFFF0000"/>
      <name val="Calibri"/>
      <charset val="238"/>
      <scheme val="minor"/>
    </font>
    <font>
      <b/>
      <sz val="18"/>
      <color theme="3"/>
      <name val="Calibri"/>
      <charset val="238"/>
      <scheme val="minor"/>
    </font>
    <font>
      <i/>
      <sz val="11"/>
      <color rgb="FF7F7F7F"/>
      <name val="Calibri"/>
      <charset val="238"/>
      <scheme val="minor"/>
    </font>
    <font>
      <b/>
      <sz val="15"/>
      <color theme="3"/>
      <name val="Calibri"/>
      <charset val="238"/>
      <scheme val="minor"/>
    </font>
    <font>
      <b/>
      <sz val="13"/>
      <color theme="3"/>
      <name val="Calibri"/>
      <charset val="238"/>
      <scheme val="minor"/>
    </font>
    <font>
      <b/>
      <sz val="11"/>
      <color theme="3"/>
      <name val="Calibri"/>
      <charset val="238"/>
      <scheme val="minor"/>
    </font>
    <font>
      <sz val="11"/>
      <color rgb="FF3F3F76"/>
      <name val="Calibri"/>
      <charset val="238"/>
      <scheme val="minor"/>
    </font>
    <font>
      <b/>
      <sz val="11"/>
      <color rgb="FF3F3F3F"/>
      <name val="Calibri"/>
      <charset val="238"/>
      <scheme val="minor"/>
    </font>
    <font>
      <b/>
      <sz val="11"/>
      <color rgb="FFFA7D00"/>
      <name val="Calibri"/>
      <charset val="238"/>
      <scheme val="minor"/>
    </font>
    <font>
      <b/>
      <sz val="11"/>
      <color rgb="FFFFFFFF"/>
      <name val="Calibri"/>
      <charset val="238"/>
      <scheme val="minor"/>
    </font>
    <font>
      <sz val="11"/>
      <color rgb="FFFA7D0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1"/>
      <color rgb="FF006100"/>
      <name val="Calibri"/>
      <charset val="238"/>
      <scheme val="minor"/>
    </font>
    <font>
      <sz val="11"/>
      <color rgb="FF9C0006"/>
      <name val="Calibri"/>
      <charset val="238"/>
      <scheme val="minor"/>
    </font>
    <font>
      <sz val="11"/>
      <color rgb="FF9C6500"/>
      <name val="Calibri"/>
      <charset val="238"/>
      <scheme val="minor"/>
    </font>
    <font>
      <sz val="11"/>
      <color theme="0"/>
      <name val="Calibri"/>
      <charset val="238"/>
      <scheme val="minor"/>
    </font>
    <font>
      <sz val="11"/>
      <color theme="1"/>
      <name val="Calibri"/>
      <charset val="238"/>
      <scheme val="minor"/>
    </font>
    <font>
      <b/>
      <sz val="18"/>
      <color indexed="62"/>
      <name val="Cambria"/>
      <charset val="238"/>
    </font>
    <font>
      <sz val="11"/>
      <color indexed="8"/>
      <name val="Calibri"/>
      <charset val="238"/>
    </font>
    <font>
      <sz val="11"/>
      <color indexed="9"/>
      <name val="Calibri"/>
      <charset val="238"/>
    </font>
    <font>
      <sz val="11"/>
      <color indexed="17"/>
      <name val="Calibri"/>
      <charset val="238"/>
    </font>
    <font>
      <sz val="11"/>
      <color indexed="60"/>
      <name val="Calibri"/>
      <charset val="238"/>
    </font>
    <font>
      <b/>
      <sz val="12"/>
      <color indexed="63"/>
      <name val="Calibri"/>
      <charset val="238"/>
    </font>
    <font>
      <i/>
      <sz val="12"/>
      <color indexed="23"/>
      <name val="Calibri"/>
      <charset val="238"/>
    </font>
    <font>
      <sz val="12"/>
      <color indexed="62"/>
      <name val="Calibri"/>
      <charset val="238"/>
    </font>
    <font>
      <sz val="12"/>
      <color indexed="25"/>
      <name val="Calibri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57"/>
        <bgColor indexed="21"/>
      </patternFill>
    </fill>
    <fill>
      <patternFill patternType="solid">
        <fgColor indexed="46"/>
        <bgColor indexed="24"/>
      </patternFill>
    </fill>
    <fill>
      <patternFill patternType="solid">
        <fgColor indexed="30"/>
        <bgColor indexed="21"/>
      </patternFill>
    </fill>
    <fill>
      <patternFill patternType="solid">
        <fgColor indexed="28"/>
        <bgColor indexed="20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5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63">
    <xf numFmtId="0" fontId="0" fillId="0" borderId="0"/>
    <xf numFmtId="176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4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9" fillId="0" borderId="5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2" applyNumberFormat="0" applyAlignment="0" applyProtection="0">
      <alignment vertical="center"/>
    </xf>
    <xf numFmtId="0" fontId="21" fillId="5" borderId="53" applyNumberFormat="0" applyAlignment="0" applyProtection="0">
      <alignment vertical="center"/>
    </xf>
    <xf numFmtId="0" fontId="22" fillId="5" borderId="52" applyNumberFormat="0" applyAlignment="0" applyProtection="0">
      <alignment vertical="center"/>
    </xf>
    <xf numFmtId="0" fontId="23" fillId="6" borderId="54" applyNumberFormat="0" applyAlignment="0" applyProtection="0">
      <alignment vertical="center"/>
    </xf>
    <xf numFmtId="0" fontId="24" fillId="0" borderId="55" applyNumberFormat="0" applyFill="0" applyAlignment="0" applyProtection="0">
      <alignment vertical="center"/>
    </xf>
    <xf numFmtId="0" fontId="25" fillId="0" borderId="5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39" borderId="0" applyNumberFormat="0" applyBorder="0" applyAlignment="0" applyProtection="0"/>
    <xf numFmtId="0" fontId="34" fillId="40" borderId="0" applyNumberFormat="0" applyBorder="0" applyAlignment="0" applyProtection="0"/>
    <xf numFmtId="0" fontId="35" fillId="41" borderId="0" applyNumberFormat="0" applyBorder="0" applyAlignment="0" applyProtection="0"/>
    <xf numFmtId="0" fontId="36" fillId="2" borderId="57" applyNumberFormat="0" applyAlignment="0" applyProtection="0"/>
    <xf numFmtId="0" fontId="37" fillId="0" borderId="0" applyNumberFormat="0" applyFill="0" applyBorder="0" applyAlignment="0" applyProtection="0"/>
    <xf numFmtId="0" fontId="38" fillId="42" borderId="58" applyNumberFormat="0" applyAlignment="0" applyProtection="0"/>
    <xf numFmtId="0" fontId="39" fillId="0" borderId="0" applyNumberFormat="0" applyFill="0" applyBorder="0" applyAlignment="0" applyProtection="0"/>
  </cellStyleXfs>
  <cellXfs count="39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2" xfId="57" applyFont="1" applyFill="1" applyBorder="1" applyAlignment="1" applyProtection="1">
      <alignment horizontal="center" vertical="center"/>
    </xf>
    <xf numFmtId="0" fontId="3" fillId="0" borderId="2" xfId="57" applyFont="1" applyFill="1" applyBorder="1" applyAlignment="1" applyProtection="1">
      <alignment horizontal="center" vertical="center" wrapText="1"/>
    </xf>
    <xf numFmtId="0" fontId="3" fillId="0" borderId="3" xfId="57" applyFont="1" applyFill="1" applyBorder="1" applyAlignment="1" applyProtection="1">
      <alignment horizontal="center" vertical="center" wrapText="1"/>
    </xf>
    <xf numFmtId="0" fontId="4" fillId="0" borderId="4" xfId="55" applyFont="1" applyFill="1" applyBorder="1" applyAlignment="1" applyProtection="1">
      <alignment horizontal="center" vertical="center"/>
    </xf>
    <xf numFmtId="0" fontId="4" fillId="0" borderId="5" xfId="55" applyFont="1" applyFill="1" applyBorder="1" applyAlignment="1" applyProtection="1">
      <alignment horizontal="center" vertical="center"/>
    </xf>
    <xf numFmtId="0" fontId="4" fillId="0" borderId="6" xfId="55" applyFont="1" applyFill="1" applyBorder="1" applyAlignment="1" applyProtection="1">
      <alignment horizontal="center" vertical="center"/>
    </xf>
    <xf numFmtId="0" fontId="4" fillId="0" borderId="7" xfId="55" applyFont="1" applyFill="1" applyBorder="1" applyAlignment="1" applyProtection="1">
      <alignment horizontal="center" vertical="center"/>
    </xf>
    <xf numFmtId="0" fontId="4" fillId="0" borderId="8" xfId="55" applyFont="1" applyFill="1" applyBorder="1" applyAlignment="1" applyProtection="1">
      <alignment horizontal="center" vertical="center"/>
    </xf>
    <xf numFmtId="0" fontId="4" fillId="0" borderId="8" xfId="52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11" xfId="55" applyFont="1" applyFill="1" applyBorder="1" applyAlignment="1" applyProtection="1">
      <alignment horizontal="center" vertical="center"/>
    </xf>
    <xf numFmtId="0" fontId="6" fillId="0" borderId="12" xfId="55" applyFont="1" applyFill="1" applyBorder="1" applyAlignment="1" applyProtection="1">
      <alignment horizontal="center" vertical="center"/>
    </xf>
    <xf numFmtId="0" fontId="6" fillId="0" borderId="12" xfId="52" applyFont="1" applyFill="1" applyBorder="1" applyAlignment="1" applyProtection="1">
      <alignment horizontal="center" vertical="center"/>
    </xf>
    <xf numFmtId="0" fontId="5" fillId="0" borderId="10" xfId="60" applyFont="1" applyFill="1" applyBorder="1" applyAlignment="1" applyProtection="1">
      <alignment horizontal="center" vertical="center"/>
    </xf>
    <xf numFmtId="0" fontId="6" fillId="0" borderId="5" xfId="55" applyFont="1" applyFill="1" applyBorder="1" applyAlignment="1" applyProtection="1">
      <alignment horizontal="center" vertical="center"/>
    </xf>
    <xf numFmtId="0" fontId="6" fillId="0" borderId="9" xfId="55" applyFont="1" applyFill="1" applyBorder="1" applyAlignment="1" applyProtection="1">
      <alignment horizontal="center" vertical="center"/>
    </xf>
    <xf numFmtId="0" fontId="6" fillId="0" borderId="9" xfId="52" applyFont="1" applyFill="1" applyBorder="1" applyAlignment="1" applyProtection="1">
      <alignment horizontal="center" vertical="center"/>
    </xf>
    <xf numFmtId="0" fontId="6" fillId="0" borderId="5" xfId="54" applyFont="1" applyFill="1" applyBorder="1" applyAlignment="1" applyProtection="1">
      <alignment horizontal="center" vertical="center"/>
    </xf>
    <xf numFmtId="0" fontId="6" fillId="0" borderId="9" xfId="51" applyFont="1" applyFill="1" applyBorder="1" applyAlignment="1" applyProtection="1">
      <alignment horizontal="center" vertical="center"/>
    </xf>
    <xf numFmtId="0" fontId="6" fillId="0" borderId="9" xfId="54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6" fillId="2" borderId="5" xfId="55" applyFont="1" applyFill="1" applyBorder="1" applyAlignment="1" applyProtection="1">
      <alignment horizontal="center" vertical="center"/>
    </xf>
    <xf numFmtId="0" fontId="6" fillId="2" borderId="9" xfId="54" applyFont="1" applyFill="1" applyBorder="1" applyAlignment="1" applyProtection="1">
      <alignment horizontal="center" vertical="center"/>
    </xf>
    <xf numFmtId="0" fontId="6" fillId="2" borderId="9" xfId="52" applyFont="1" applyFill="1" applyBorder="1" applyAlignment="1" applyProtection="1">
      <alignment horizontal="center" vertical="center"/>
    </xf>
    <xf numFmtId="0" fontId="6" fillId="2" borderId="9" xfId="55" applyFont="1" applyFill="1" applyBorder="1" applyAlignment="1" applyProtection="1">
      <alignment horizontal="center" vertical="center"/>
    </xf>
    <xf numFmtId="0" fontId="5" fillId="0" borderId="9" xfId="60" applyFont="1" applyFill="1" applyBorder="1" applyAlignment="1" applyProtection="1">
      <alignment horizontal="left" vertical="center"/>
    </xf>
    <xf numFmtId="0" fontId="5" fillId="0" borderId="13" xfId="60" applyFont="1" applyFill="1" applyBorder="1" applyAlignment="1" applyProtection="1">
      <alignment horizontal="center" vertical="center"/>
    </xf>
    <xf numFmtId="0" fontId="6" fillId="0" borderId="14" xfId="55" applyFont="1" applyFill="1" applyBorder="1" applyAlignment="1" applyProtection="1">
      <alignment horizontal="center" vertical="center"/>
    </xf>
    <xf numFmtId="0" fontId="5" fillId="0" borderId="9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" xfId="60" applyFont="1" applyFill="1" applyBorder="1" applyAlignment="1" applyProtection="1">
      <alignment horizontal="center" vertical="center"/>
    </xf>
    <xf numFmtId="0" fontId="6" fillId="0" borderId="16" xfId="55" applyFont="1" applyFill="1" applyBorder="1" applyAlignment="1" applyProtection="1">
      <alignment horizontal="center" vertical="center"/>
    </xf>
    <xf numFmtId="0" fontId="5" fillId="0" borderId="17" xfId="60" applyFont="1" applyFill="1" applyBorder="1" applyAlignment="1" applyProtection="1">
      <alignment horizontal="left" vertical="center"/>
    </xf>
    <xf numFmtId="0" fontId="5" fillId="0" borderId="2" xfId="60" applyFont="1" applyFill="1" applyBorder="1" applyAlignment="1" applyProtection="1">
      <alignment horizontal="center" vertical="center"/>
    </xf>
    <xf numFmtId="0" fontId="6" fillId="0" borderId="18" xfId="6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/>
    <xf numFmtId="0" fontId="3" fillId="0" borderId="19" xfId="58" applyFont="1" applyFill="1" applyBorder="1" applyAlignment="1" applyProtection="1">
      <alignment horizontal="center" vertical="center"/>
    </xf>
    <xf numFmtId="0" fontId="3" fillId="0" borderId="19" xfId="55" applyFont="1" applyFill="1" applyBorder="1" applyAlignment="1" applyProtection="1">
      <alignment horizontal="center" vertical="center"/>
    </xf>
    <xf numFmtId="0" fontId="3" fillId="0" borderId="19" xfId="52" applyFont="1" applyFill="1" applyBorder="1" applyAlignment="1" applyProtection="1">
      <alignment horizontal="center" vertical="center"/>
    </xf>
    <xf numFmtId="0" fontId="5" fillId="0" borderId="0" xfId="0" applyFont="1" applyFill="1"/>
    <xf numFmtId="0" fontId="2" fillId="0" borderId="0" xfId="0" applyFont="1" applyFill="1"/>
    <xf numFmtId="0" fontId="3" fillId="0" borderId="2" xfId="57" applyFont="1" applyFill="1" applyBorder="1" applyAlignment="1" applyProtection="1">
      <alignment horizontal="center" vertical="center"/>
    </xf>
    <xf numFmtId="0" fontId="3" fillId="0" borderId="2" xfId="57" applyFont="1" applyFill="1" applyBorder="1" applyAlignment="1" applyProtection="1">
      <alignment horizontal="center" vertical="center" wrapText="1"/>
    </xf>
    <xf numFmtId="0" fontId="3" fillId="0" borderId="3" xfId="57" applyFont="1" applyFill="1" applyBorder="1" applyAlignment="1" applyProtection="1">
      <alignment horizontal="center" vertical="center" wrapText="1"/>
    </xf>
    <xf numFmtId="0" fontId="4" fillId="0" borderId="20" xfId="55" applyFont="1" applyFill="1" applyBorder="1" applyAlignment="1" applyProtection="1">
      <alignment horizontal="center" vertical="center"/>
    </xf>
    <xf numFmtId="0" fontId="4" fillId="0" borderId="5" xfId="55" applyFont="1" applyFill="1" applyBorder="1" applyAlignment="1" applyProtection="1">
      <alignment horizontal="center" vertical="center"/>
    </xf>
    <xf numFmtId="0" fontId="4" fillId="0" borderId="10" xfId="55" applyFont="1" applyFill="1" applyBorder="1" applyAlignment="1" applyProtection="1">
      <alignment horizontal="center" vertical="center"/>
    </xf>
    <xf numFmtId="0" fontId="4" fillId="0" borderId="21" xfId="55" applyFont="1" applyFill="1" applyBorder="1" applyAlignment="1" applyProtection="1">
      <alignment horizontal="center" vertical="center"/>
    </xf>
    <xf numFmtId="0" fontId="4" fillId="0" borderId="2" xfId="55" applyFont="1" applyFill="1" applyBorder="1" applyAlignment="1" applyProtection="1">
      <alignment horizontal="center" vertical="center"/>
    </xf>
    <xf numFmtId="0" fontId="4" fillId="0" borderId="2" xfId="52" applyFont="1" applyFill="1" applyBorder="1" applyAlignment="1" applyProtection="1">
      <alignment horizontal="center" vertical="center"/>
    </xf>
    <xf numFmtId="0" fontId="5" fillId="0" borderId="9" xfId="0" applyFont="1" applyFill="1" applyBorder="1"/>
    <xf numFmtId="0" fontId="5" fillId="0" borderId="9" xfId="0" applyFont="1" applyFill="1" applyBorder="1" applyAlignment="1">
      <alignment horizontal="center" vertical="center"/>
    </xf>
    <xf numFmtId="0" fontId="5" fillId="0" borderId="10" xfId="60" applyFont="1" applyFill="1" applyBorder="1" applyAlignment="1" applyProtection="1">
      <alignment horizontal="center" vertical="center"/>
    </xf>
    <xf numFmtId="0" fontId="6" fillId="0" borderId="5" xfId="54" applyFont="1" applyFill="1" applyBorder="1" applyAlignment="1" applyProtection="1">
      <alignment horizontal="center" vertical="center"/>
    </xf>
    <xf numFmtId="0" fontId="6" fillId="0" borderId="9" xfId="54" applyFont="1" applyFill="1" applyBorder="1" applyAlignment="1" applyProtection="1">
      <alignment horizontal="center" vertical="center"/>
    </xf>
    <xf numFmtId="0" fontId="6" fillId="0" borderId="9" xfId="51" applyFont="1" applyFill="1" applyBorder="1" applyAlignment="1" applyProtection="1">
      <alignment horizontal="center" vertical="center"/>
    </xf>
    <xf numFmtId="0" fontId="6" fillId="0" borderId="5" xfId="55" applyFont="1" applyFill="1" applyBorder="1" applyAlignment="1" applyProtection="1">
      <alignment horizontal="center" vertical="center"/>
    </xf>
    <xf numFmtId="0" fontId="6" fillId="0" borderId="2" xfId="55" applyFont="1" applyFill="1" applyBorder="1" applyAlignment="1" applyProtection="1">
      <alignment horizontal="center" vertical="center"/>
    </xf>
    <xf numFmtId="0" fontId="6" fillId="0" borderId="2" xfId="52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6" fillId="0" borderId="14" xfId="54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16" xfId="55" applyFont="1" applyFill="1" applyBorder="1" applyAlignment="1" applyProtection="1">
      <alignment horizontal="center" vertical="center"/>
    </xf>
    <xf numFmtId="0" fontId="6" fillId="0" borderId="2" xfId="54" applyFont="1" applyFill="1" applyBorder="1" applyAlignment="1" applyProtection="1">
      <alignment horizontal="center" vertical="center"/>
    </xf>
    <xf numFmtId="0" fontId="5" fillId="0" borderId="9" xfId="60" applyFont="1" applyFill="1" applyBorder="1" applyAlignment="1" applyProtection="1">
      <alignment horizontal="left" vertical="center"/>
    </xf>
    <xf numFmtId="0" fontId="6" fillId="0" borderId="9" xfId="55" applyFont="1" applyFill="1" applyBorder="1" applyAlignment="1" applyProtection="1">
      <alignment horizontal="center" vertical="center"/>
    </xf>
    <xf numFmtId="0" fontId="6" fillId="0" borderId="9" xfId="52" applyFont="1" applyFill="1" applyBorder="1" applyAlignment="1" applyProtection="1">
      <alignment horizontal="center" vertical="center"/>
    </xf>
    <xf numFmtId="0" fontId="6" fillId="0" borderId="22" xfId="55" applyFont="1" applyFill="1" applyBorder="1" applyAlignment="1" applyProtection="1">
      <alignment horizontal="center" vertical="center"/>
    </xf>
    <xf numFmtId="0" fontId="6" fillId="0" borderId="19" xfId="55" applyFont="1" applyFill="1" applyBorder="1" applyAlignment="1" applyProtection="1">
      <alignment horizontal="center" vertical="center"/>
    </xf>
    <xf numFmtId="0" fontId="6" fillId="0" borderId="19" xfId="52" applyFont="1" applyFill="1" applyBorder="1" applyAlignment="1" applyProtection="1">
      <alignment horizontal="center" vertical="center"/>
    </xf>
    <xf numFmtId="0" fontId="6" fillId="0" borderId="23" xfId="54" applyFont="1" applyFill="1" applyBorder="1" applyAlignment="1" applyProtection="1">
      <alignment horizontal="center" vertical="center"/>
    </xf>
    <xf numFmtId="0" fontId="6" fillId="0" borderId="19" xfId="54" applyFont="1" applyFill="1" applyBorder="1" applyAlignment="1" applyProtection="1">
      <alignment horizontal="center" vertical="center"/>
    </xf>
    <xf numFmtId="0" fontId="6" fillId="0" borderId="18" xfId="6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/>
    <xf numFmtId="0" fontId="3" fillId="0" borderId="19" xfId="58" applyFont="1" applyFill="1" applyBorder="1" applyAlignment="1" applyProtection="1">
      <alignment horizontal="center" vertical="center"/>
    </xf>
    <xf numFmtId="0" fontId="3" fillId="0" borderId="19" xfId="55" applyFont="1" applyFill="1" applyBorder="1" applyAlignment="1" applyProtection="1">
      <alignment horizontal="center" vertical="center"/>
    </xf>
    <xf numFmtId="0" fontId="3" fillId="0" borderId="19" xfId="52" applyFont="1" applyFill="1" applyBorder="1" applyAlignment="1" applyProtection="1">
      <alignment horizontal="center" vertical="center"/>
    </xf>
    <xf numFmtId="0" fontId="4" fillId="0" borderId="4" xfId="54" applyFont="1" applyFill="1" applyBorder="1" applyAlignment="1" applyProtection="1">
      <alignment horizontal="center" vertical="center"/>
    </xf>
    <xf numFmtId="0" fontId="3" fillId="0" borderId="13" xfId="57" applyFont="1" applyFill="1" applyBorder="1" applyAlignment="1" applyProtection="1">
      <alignment horizontal="center" vertical="center" wrapText="1"/>
    </xf>
    <xf numFmtId="0" fontId="4" fillId="0" borderId="5" xfId="54" applyFont="1" applyFill="1" applyBorder="1" applyAlignment="1" applyProtection="1">
      <alignment horizontal="center" vertical="center"/>
    </xf>
    <xf numFmtId="0" fontId="4" fillId="0" borderId="6" xfId="54" applyFont="1" applyFill="1" applyBorder="1" applyAlignment="1" applyProtection="1">
      <alignment horizontal="center" vertical="center"/>
    </xf>
    <xf numFmtId="0" fontId="4" fillId="0" borderId="24" xfId="52" applyFont="1" applyFill="1" applyBorder="1" applyAlignment="1" applyProtection="1">
      <alignment horizontal="center" vertical="center"/>
    </xf>
    <xf numFmtId="0" fontId="4" fillId="0" borderId="7" xfId="54" applyFont="1" applyFill="1" applyBorder="1" applyAlignment="1" applyProtection="1">
      <alignment horizontal="center" vertical="center"/>
    </xf>
    <xf numFmtId="0" fontId="4" fillId="0" borderId="8" xfId="51" applyFont="1" applyFill="1" applyBorder="1" applyAlignment="1" applyProtection="1">
      <alignment horizontal="center" vertical="center"/>
    </xf>
    <xf numFmtId="0" fontId="4" fillId="0" borderId="8" xfId="54" applyFont="1" applyFill="1" applyBorder="1" applyAlignment="1" applyProtection="1">
      <alignment horizontal="center" vertical="center"/>
    </xf>
    <xf numFmtId="0" fontId="4" fillId="0" borderId="24" xfId="51" applyFont="1" applyFill="1" applyBorder="1" applyAlignment="1" applyProtection="1">
      <alignment horizontal="center" vertical="center"/>
    </xf>
    <xf numFmtId="0" fontId="6" fillId="0" borderId="25" xfId="52" applyFont="1" applyFill="1" applyBorder="1" applyAlignment="1" applyProtection="1">
      <alignment horizontal="center" vertical="center"/>
    </xf>
    <xf numFmtId="0" fontId="6" fillId="0" borderId="22" xfId="54" applyFont="1" applyFill="1" applyBorder="1" applyAlignment="1" applyProtection="1">
      <alignment horizontal="center" vertical="center"/>
    </xf>
    <xf numFmtId="0" fontId="6" fillId="0" borderId="19" xfId="55" applyFont="1" applyFill="1" applyBorder="1" applyAlignment="1" applyProtection="1">
      <alignment horizontal="center" vertical="center"/>
    </xf>
    <xf numFmtId="0" fontId="6" fillId="0" borderId="19" xfId="51" applyFont="1" applyFill="1" applyBorder="1" applyAlignment="1" applyProtection="1">
      <alignment horizontal="center" vertical="center"/>
    </xf>
    <xf numFmtId="0" fontId="6" fillId="0" borderId="19" xfId="54" applyFont="1" applyFill="1" applyBorder="1" applyAlignment="1" applyProtection="1">
      <alignment horizontal="center" vertical="center"/>
    </xf>
    <xf numFmtId="0" fontId="6" fillId="0" borderId="26" xfId="51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6" xfId="52" applyFont="1" applyFill="1" applyBorder="1" applyAlignment="1" applyProtection="1">
      <alignment horizontal="center" vertical="center"/>
    </xf>
    <xf numFmtId="0" fontId="6" fillId="0" borderId="6" xfId="5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2" borderId="6" xfId="52" applyFont="1" applyFill="1" applyBorder="1" applyAlignment="1" applyProtection="1">
      <alignment horizontal="center" vertical="center"/>
    </xf>
    <xf numFmtId="0" fontId="5" fillId="0" borderId="27" xfId="0" applyFont="1" applyFill="1" applyBorder="1"/>
    <xf numFmtId="0" fontId="6" fillId="0" borderId="2" xfId="51" applyFont="1" applyFill="1" applyBorder="1" applyAlignment="1" applyProtection="1">
      <alignment horizontal="center" vertical="center"/>
    </xf>
    <xf numFmtId="0" fontId="6" fillId="0" borderId="2" xfId="54" applyFont="1" applyFill="1" applyBorder="1" applyAlignment="1" applyProtection="1">
      <alignment horizontal="center" vertical="center"/>
    </xf>
    <xf numFmtId="0" fontId="6" fillId="0" borderId="15" xfId="54" applyFont="1" applyFill="1" applyBorder="1" applyAlignment="1" applyProtection="1">
      <alignment horizontal="center" vertical="center"/>
    </xf>
    <xf numFmtId="0" fontId="6" fillId="0" borderId="28" xfId="51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3" fillId="0" borderId="19" xfId="54" applyFont="1" applyFill="1" applyBorder="1" applyAlignment="1" applyProtection="1">
      <alignment horizontal="center" vertical="center"/>
    </xf>
    <xf numFmtId="0" fontId="3" fillId="0" borderId="19" xfId="51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2" fontId="5" fillId="0" borderId="0" xfId="0" applyNumberFormat="1" applyFont="1" applyFill="1"/>
    <xf numFmtId="0" fontId="4" fillId="0" borderId="9" xfId="54" applyFont="1" applyFill="1" applyBorder="1" applyAlignment="1" applyProtection="1">
      <alignment horizontal="center" vertical="center"/>
    </xf>
    <xf numFmtId="0" fontId="3" fillId="0" borderId="13" xfId="57" applyFont="1" applyFill="1" applyBorder="1" applyAlignment="1" applyProtection="1">
      <alignment horizontal="center" vertical="center" wrapText="1"/>
    </xf>
    <xf numFmtId="0" fontId="4" fillId="0" borderId="3" xfId="52" applyFont="1" applyFill="1" applyBorder="1" applyAlignment="1" applyProtection="1">
      <alignment horizontal="center" vertical="center"/>
    </xf>
    <xf numFmtId="0" fontId="6" fillId="0" borderId="10" xfId="5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0" xfId="52" applyFont="1" applyFill="1" applyBorder="1" applyAlignment="1" applyProtection="1">
      <alignment horizontal="center" vertical="center"/>
    </xf>
    <xf numFmtId="0" fontId="6" fillId="0" borderId="29" xfId="51" applyFont="1" applyFill="1" applyBorder="1" applyAlignment="1" applyProtection="1">
      <alignment horizontal="center" vertical="center"/>
    </xf>
    <xf numFmtId="0" fontId="6" fillId="0" borderId="30" xfId="5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/>
    <xf numFmtId="0" fontId="6" fillId="0" borderId="23" xfId="52" applyFont="1" applyFill="1" applyBorder="1" applyAlignment="1" applyProtection="1">
      <alignment horizontal="center" vertical="center"/>
    </xf>
    <xf numFmtId="0" fontId="6" fillId="0" borderId="1" xfId="52" applyFont="1" applyFill="1" applyBorder="1" applyAlignment="1" applyProtection="1">
      <alignment horizontal="center" vertical="center"/>
    </xf>
    <xf numFmtId="0" fontId="3" fillId="0" borderId="19" xfId="54" applyFont="1" applyFill="1" applyBorder="1" applyAlignment="1" applyProtection="1">
      <alignment horizontal="center" vertical="center"/>
    </xf>
    <xf numFmtId="0" fontId="3" fillId="0" borderId="19" xfId="51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1" fillId="0" borderId="0" xfId="0" applyFont="1" applyFill="1"/>
    <xf numFmtId="0" fontId="3" fillId="0" borderId="9" xfId="57" applyFont="1" applyFill="1" applyBorder="1" applyAlignment="1" applyProtection="1">
      <alignment horizontal="center" vertical="center" wrapText="1"/>
    </xf>
    <xf numFmtId="0" fontId="1" fillId="0" borderId="2" xfId="0" applyFont="1" applyFill="1" applyBorder="1"/>
    <xf numFmtId="0" fontId="1" fillId="0" borderId="17" xfId="0" applyFont="1" applyFill="1" applyBorder="1"/>
    <xf numFmtId="0" fontId="1" fillId="0" borderId="19" xfId="0" applyFont="1" applyFill="1" applyBorder="1"/>
    <xf numFmtId="0" fontId="6" fillId="0" borderId="2" xfId="0" applyFont="1" applyFill="1" applyBorder="1" applyAlignment="1">
      <alignment horizontal="center" vertical="center"/>
    </xf>
    <xf numFmtId="0" fontId="6" fillId="0" borderId="18" xfId="60" applyFont="1" applyFill="1" applyBorder="1" applyAlignment="1" applyProtection="1">
      <alignment horizontal="center" vertical="center"/>
    </xf>
    <xf numFmtId="178" fontId="3" fillId="0" borderId="19" xfId="50" applyNumberFormat="1" applyFont="1" applyFill="1" applyBorder="1" applyAlignment="1" applyProtection="1">
      <alignment horizontal="center" vertical="center"/>
    </xf>
    <xf numFmtId="0" fontId="3" fillId="0" borderId="9" xfId="57" applyFont="1" applyFill="1" applyBorder="1" applyAlignment="1" applyProtection="1">
      <alignment horizontal="center" vertical="center" wrapText="1"/>
    </xf>
    <xf numFmtId="0" fontId="6" fillId="0" borderId="18" xfId="60" applyFont="1" applyFill="1" applyBorder="1" applyAlignment="1" applyProtection="1">
      <alignment horizontal="center" vertical="center"/>
    </xf>
    <xf numFmtId="178" fontId="3" fillId="0" borderId="19" xfId="5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/>
    </xf>
    <xf numFmtId="0" fontId="4" fillId="0" borderId="4" xfId="55" applyFont="1" applyFill="1" applyBorder="1" applyAlignment="1" applyProtection="1">
      <alignment horizontal="center" vertical="center"/>
    </xf>
    <xf numFmtId="0" fontId="4" fillId="0" borderId="6" xfId="55" applyFont="1" applyFill="1" applyBorder="1" applyAlignment="1" applyProtection="1">
      <alignment horizontal="center" vertical="center"/>
    </xf>
    <xf numFmtId="0" fontId="6" fillId="0" borderId="11" xfId="55" applyFont="1" applyFill="1" applyBorder="1" applyAlignment="1" applyProtection="1">
      <alignment horizontal="center" vertical="center"/>
    </xf>
    <xf numFmtId="0" fontId="6" fillId="0" borderId="12" xfId="55" applyFont="1" applyFill="1" applyBorder="1" applyAlignment="1" applyProtection="1">
      <alignment horizontal="center" vertical="center"/>
    </xf>
    <xf numFmtId="0" fontId="6" fillId="0" borderId="12" xfId="52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>
      <alignment horizontal="left" vertical="center"/>
    </xf>
    <xf numFmtId="0" fontId="6" fillId="0" borderId="17" xfId="55" applyFont="1" applyFill="1" applyBorder="1" applyAlignment="1" applyProtection="1">
      <alignment horizontal="center" vertical="center"/>
    </xf>
    <xf numFmtId="0" fontId="6" fillId="0" borderId="17" xfId="52" applyFont="1" applyFill="1" applyBorder="1" applyAlignment="1" applyProtection="1">
      <alignment horizontal="center" vertical="center"/>
    </xf>
    <xf numFmtId="0" fontId="6" fillId="0" borderId="14" xfId="55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3" xfId="55" applyFont="1" applyFill="1" applyBorder="1" applyAlignment="1" applyProtection="1">
      <alignment horizontal="center" vertical="center"/>
    </xf>
    <xf numFmtId="0" fontId="6" fillId="0" borderId="13" xfId="54" applyFont="1" applyFill="1" applyBorder="1" applyAlignment="1" applyProtection="1">
      <alignment horizontal="center" vertical="center"/>
    </xf>
    <xf numFmtId="0" fontId="5" fillId="0" borderId="5" xfId="0" applyFont="1" applyFill="1" applyBorder="1"/>
    <xf numFmtId="0" fontId="5" fillId="0" borderId="0" xfId="0" applyFont="1" applyFill="1" applyBorder="1"/>
    <xf numFmtId="0" fontId="6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1" xfId="55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7" xfId="55" applyFont="1" applyFill="1" applyBorder="1" applyAlignment="1" applyProtection="1">
      <alignment horizontal="center" vertical="center"/>
    </xf>
    <xf numFmtId="0" fontId="4" fillId="0" borderId="8" xfId="55" applyFont="1" applyFill="1" applyBorder="1" applyAlignment="1" applyProtection="1">
      <alignment horizontal="center" vertical="center"/>
    </xf>
    <xf numFmtId="0" fontId="4" fillId="0" borderId="8" xfId="52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/>
    </xf>
    <xf numFmtId="0" fontId="5" fillId="0" borderId="13" xfId="0" applyFont="1" applyFill="1" applyBorder="1"/>
    <xf numFmtId="0" fontId="6" fillId="0" borderId="5" xfId="56" applyFont="1" applyFill="1" applyBorder="1" applyAlignment="1" applyProtection="1">
      <alignment horizontal="center" vertical="center"/>
    </xf>
    <xf numFmtId="0" fontId="6" fillId="0" borderId="9" xfId="53" applyFont="1" applyFill="1" applyBorder="1" applyAlignment="1" applyProtection="1">
      <alignment horizontal="center" vertical="center"/>
    </xf>
    <xf numFmtId="0" fontId="6" fillId="0" borderId="9" xfId="56" applyFont="1" applyFill="1" applyBorder="1" applyAlignment="1" applyProtection="1">
      <alignment horizontal="center" vertical="center"/>
    </xf>
    <xf numFmtId="0" fontId="5" fillId="0" borderId="13" xfId="60" applyFont="1" applyFill="1" applyBorder="1" applyAlignment="1" applyProtection="1">
      <alignment horizontal="left" vertical="center"/>
    </xf>
    <xf numFmtId="0" fontId="8" fillId="0" borderId="0" xfId="0" applyFont="1" applyFill="1"/>
    <xf numFmtId="0" fontId="4" fillId="0" borderId="4" xfId="54" applyFont="1" applyFill="1" applyBorder="1" applyAlignment="1" applyProtection="1">
      <alignment horizontal="center" vertical="center"/>
    </xf>
    <xf numFmtId="0" fontId="4" fillId="0" borderId="4" xfId="56" applyFont="1" applyFill="1" applyBorder="1" applyAlignment="1" applyProtection="1">
      <alignment horizontal="center" vertical="center"/>
    </xf>
    <xf numFmtId="0" fontId="4" fillId="0" borderId="5" xfId="54" applyFont="1" applyFill="1" applyBorder="1" applyAlignment="1" applyProtection="1">
      <alignment horizontal="center" vertical="center"/>
    </xf>
    <xf numFmtId="0" fontId="4" fillId="0" borderId="6" xfId="54" applyFont="1" applyFill="1" applyBorder="1" applyAlignment="1" applyProtection="1">
      <alignment horizontal="center" vertical="center"/>
    </xf>
    <xf numFmtId="0" fontId="4" fillId="0" borderId="5" xfId="56" applyFont="1" applyFill="1" applyBorder="1" applyAlignment="1" applyProtection="1">
      <alignment horizontal="center" vertical="center"/>
    </xf>
    <xf numFmtId="0" fontId="4" fillId="0" borderId="28" xfId="52" applyFont="1" applyFill="1" applyBorder="1" applyAlignment="1" applyProtection="1">
      <alignment horizontal="center" vertical="center"/>
    </xf>
    <xf numFmtId="0" fontId="4" fillId="0" borderId="21" xfId="54" applyFont="1" applyFill="1" applyBorder="1" applyAlignment="1" applyProtection="1">
      <alignment horizontal="center" vertical="center"/>
    </xf>
    <xf numFmtId="0" fontId="4" fillId="0" borderId="2" xfId="51" applyFont="1" applyFill="1" applyBorder="1" applyAlignment="1" applyProtection="1">
      <alignment horizontal="center" vertical="center"/>
    </xf>
    <xf numFmtId="0" fontId="4" fillId="0" borderId="2" xfId="54" applyFont="1" applyFill="1" applyBorder="1" applyAlignment="1" applyProtection="1">
      <alignment horizontal="center" vertical="center"/>
    </xf>
    <xf numFmtId="0" fontId="4" fillId="0" borderId="28" xfId="51" applyFont="1" applyFill="1" applyBorder="1" applyAlignment="1" applyProtection="1">
      <alignment horizontal="center" vertical="center"/>
    </xf>
    <xf numFmtId="0" fontId="4" fillId="0" borderId="21" xfId="56" applyFont="1" applyFill="1" applyBorder="1" applyAlignment="1" applyProtection="1">
      <alignment horizontal="center" vertical="center"/>
    </xf>
    <xf numFmtId="0" fontId="6" fillId="0" borderId="25" xfId="52" applyFont="1" applyFill="1" applyBorder="1" applyAlignment="1" applyProtection="1">
      <alignment horizontal="center" vertical="center"/>
    </xf>
    <xf numFmtId="0" fontId="6" fillId="0" borderId="11" xfId="54" applyFont="1" applyFill="1" applyBorder="1" applyAlignment="1" applyProtection="1">
      <alignment horizontal="center" vertical="center"/>
    </xf>
    <xf numFmtId="0" fontId="6" fillId="0" borderId="12" xfId="51" applyFont="1" applyFill="1" applyBorder="1" applyAlignment="1" applyProtection="1">
      <alignment horizontal="center" vertical="center"/>
    </xf>
    <xf numFmtId="0" fontId="6" fillId="0" borderId="12" xfId="54" applyFont="1" applyFill="1" applyBorder="1" applyAlignment="1" applyProtection="1">
      <alignment horizontal="center" vertical="center"/>
    </xf>
    <xf numFmtId="0" fontId="6" fillId="0" borderId="25" xfId="51" applyFont="1" applyFill="1" applyBorder="1" applyAlignment="1" applyProtection="1">
      <alignment horizontal="center" vertical="center"/>
    </xf>
    <xf numFmtId="0" fontId="6" fillId="0" borderId="11" xfId="56" applyFont="1" applyFill="1" applyBorder="1" applyAlignment="1" applyProtection="1">
      <alignment horizontal="center" vertical="center"/>
    </xf>
    <xf numFmtId="0" fontId="6" fillId="0" borderId="26" xfId="52" applyFont="1" applyFill="1" applyBorder="1" applyAlignment="1" applyProtection="1">
      <alignment horizontal="center" vertical="center"/>
    </xf>
    <xf numFmtId="0" fontId="6" fillId="0" borderId="22" xfId="54" applyFont="1" applyFill="1" applyBorder="1" applyAlignment="1" applyProtection="1">
      <alignment horizontal="center" vertical="center"/>
    </xf>
    <xf numFmtId="0" fontId="6" fillId="0" borderId="19" xfId="51" applyFont="1" applyFill="1" applyBorder="1" applyAlignment="1" applyProtection="1">
      <alignment horizontal="center" vertical="center"/>
    </xf>
    <xf numFmtId="0" fontId="6" fillId="0" borderId="26" xfId="51" applyFont="1" applyFill="1" applyBorder="1" applyAlignment="1" applyProtection="1">
      <alignment horizontal="center" vertical="center"/>
    </xf>
    <xf numFmtId="0" fontId="6" fillId="0" borderId="22" xfId="56" applyFont="1" applyFill="1" applyBorder="1" applyAlignment="1" applyProtection="1">
      <alignment horizontal="center" vertical="center"/>
    </xf>
    <xf numFmtId="0" fontId="6" fillId="0" borderId="6" xfId="52" applyFont="1" applyFill="1" applyBorder="1" applyAlignment="1" applyProtection="1">
      <alignment horizontal="center" vertical="center"/>
    </xf>
    <xf numFmtId="0" fontId="6" fillId="0" borderId="2" xfId="51" applyFont="1" applyFill="1" applyBorder="1" applyAlignment="1" applyProtection="1">
      <alignment horizontal="center" vertical="center"/>
    </xf>
    <xf numFmtId="0" fontId="6" fillId="0" borderId="6" xfId="5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0" xfId="54" applyFont="1" applyFill="1" applyBorder="1" applyAlignment="1" applyProtection="1">
      <alignment horizontal="center" vertical="center"/>
    </xf>
    <xf numFmtId="0" fontId="6" fillId="0" borderId="31" xfId="51" applyFont="1" applyFill="1" applyBorder="1" applyAlignment="1" applyProtection="1">
      <alignment horizontal="center" vertical="center"/>
    </xf>
    <xf numFmtId="0" fontId="6" fillId="0" borderId="10" xfId="55" applyFont="1" applyFill="1" applyBorder="1" applyAlignment="1" applyProtection="1">
      <alignment horizontal="center" vertical="center"/>
    </xf>
    <xf numFmtId="0" fontId="6" fillId="0" borderId="31" xfId="52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28" xfId="52" applyFont="1" applyFill="1" applyBorder="1" applyAlignment="1" applyProtection="1">
      <alignment horizontal="center" vertical="center"/>
    </xf>
    <xf numFmtId="0" fontId="6" fillId="0" borderId="21" xfId="54" applyFont="1" applyFill="1" applyBorder="1" applyAlignment="1" applyProtection="1">
      <alignment horizontal="center" vertical="center"/>
    </xf>
    <xf numFmtId="0" fontId="6" fillId="0" borderId="28" xfId="51" applyFont="1" applyFill="1" applyBorder="1" applyAlignment="1" applyProtection="1">
      <alignment horizontal="center" vertical="center"/>
    </xf>
    <xf numFmtId="0" fontId="6" fillId="0" borderId="21" xfId="56" applyFont="1" applyFill="1" applyBorder="1" applyAlignment="1" applyProtection="1">
      <alignment horizontal="center" vertical="center"/>
    </xf>
    <xf numFmtId="1" fontId="3" fillId="0" borderId="19" xfId="51" applyNumberFormat="1" applyFont="1" applyFill="1" applyBorder="1" applyAlignment="1" applyProtection="1">
      <alignment horizontal="center" vertical="center"/>
    </xf>
    <xf numFmtId="0" fontId="3" fillId="0" borderId="19" xfId="56" applyFont="1" applyFill="1" applyBorder="1" applyAlignment="1" applyProtection="1">
      <alignment horizontal="center" vertical="center"/>
    </xf>
    <xf numFmtId="0" fontId="4" fillId="0" borderId="32" xfId="52" applyFont="1" applyFill="1" applyBorder="1" applyAlignment="1" applyProtection="1">
      <alignment horizontal="center" vertical="center"/>
    </xf>
    <xf numFmtId="0" fontId="6" fillId="0" borderId="10" xfId="53" applyFont="1" applyFill="1" applyBorder="1" applyAlignment="1" applyProtection="1">
      <alignment horizontal="center" vertical="center"/>
    </xf>
    <xf numFmtId="0" fontId="7" fillId="0" borderId="0" xfId="0" applyFont="1" applyFill="1"/>
    <xf numFmtId="0" fontId="3" fillId="0" borderId="29" xfId="57" applyFont="1" applyFill="1" applyBorder="1" applyAlignment="1" applyProtection="1">
      <alignment horizontal="center" vertical="center" wrapText="1"/>
    </xf>
    <xf numFmtId="0" fontId="4" fillId="0" borderId="6" xfId="56" applyFont="1" applyFill="1" applyBorder="1" applyAlignment="1" applyProtection="1">
      <alignment horizontal="center" vertical="center"/>
    </xf>
    <xf numFmtId="0" fontId="4" fillId="0" borderId="2" xfId="53" applyFont="1" applyFill="1" applyBorder="1" applyAlignment="1" applyProtection="1">
      <alignment horizontal="center" vertical="center"/>
    </xf>
    <xf numFmtId="0" fontId="4" fillId="0" borderId="2" xfId="56" applyFont="1" applyFill="1" applyBorder="1" applyAlignment="1" applyProtection="1">
      <alignment horizontal="center" vertical="center"/>
    </xf>
    <xf numFmtId="0" fontId="4" fillId="0" borderId="28" xfId="53" applyFont="1" applyFill="1" applyBorder="1" applyAlignment="1" applyProtection="1">
      <alignment horizontal="center" vertical="center"/>
    </xf>
    <xf numFmtId="0" fontId="6" fillId="0" borderId="12" xfId="53" applyFont="1" applyFill="1" applyBorder="1" applyAlignment="1" applyProtection="1">
      <alignment horizontal="center" vertical="center"/>
    </xf>
    <xf numFmtId="0" fontId="6" fillId="0" borderId="12" xfId="56" applyFont="1" applyFill="1" applyBorder="1" applyAlignment="1" applyProtection="1">
      <alignment horizontal="center" vertical="center"/>
    </xf>
    <xf numFmtId="0" fontId="6" fillId="0" borderId="25" xfId="53" applyFont="1" applyFill="1" applyBorder="1" applyAlignment="1" applyProtection="1">
      <alignment horizontal="center" vertical="center"/>
    </xf>
    <xf numFmtId="0" fontId="6" fillId="0" borderId="19" xfId="53" applyFont="1" applyFill="1" applyBorder="1" applyAlignment="1" applyProtection="1">
      <alignment horizontal="center" vertical="center"/>
    </xf>
    <xf numFmtId="0" fontId="6" fillId="0" borderId="19" xfId="56" applyFont="1" applyFill="1" applyBorder="1" applyAlignment="1" applyProtection="1">
      <alignment horizontal="center" vertical="center"/>
    </xf>
    <xf numFmtId="0" fontId="6" fillId="0" borderId="26" xfId="53" applyFont="1" applyFill="1" applyBorder="1" applyAlignment="1" applyProtection="1">
      <alignment horizontal="center" vertical="center"/>
    </xf>
    <xf numFmtId="0" fontId="6" fillId="0" borderId="31" xfId="53" applyFont="1" applyFill="1" applyBorder="1" applyAlignment="1" applyProtection="1">
      <alignment horizontal="center" vertical="center"/>
    </xf>
    <xf numFmtId="0" fontId="6" fillId="0" borderId="10" xfId="56" applyFont="1" applyFill="1" applyBorder="1" applyAlignment="1" applyProtection="1">
      <alignment horizontal="center" vertical="center"/>
    </xf>
    <xf numFmtId="0" fontId="6" fillId="0" borderId="6" xfId="53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" xfId="53" applyFont="1" applyFill="1" applyBorder="1" applyAlignment="1" applyProtection="1">
      <alignment horizontal="center" vertical="center"/>
    </xf>
    <xf numFmtId="0" fontId="6" fillId="0" borderId="2" xfId="56" applyFont="1" applyFill="1" applyBorder="1" applyAlignment="1" applyProtection="1">
      <alignment horizontal="center" vertical="center"/>
    </xf>
    <xf numFmtId="0" fontId="6" fillId="0" borderId="28" xfId="53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3" fillId="0" borderId="19" xfId="53" applyFont="1" applyFill="1" applyBorder="1" applyAlignment="1" applyProtection="1">
      <alignment horizontal="center" vertical="center"/>
    </xf>
    <xf numFmtId="1" fontId="3" fillId="0" borderId="19" xfId="50" applyNumberFormat="1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6" fillId="0" borderId="9" xfId="60" applyFont="1" applyFill="1" applyBorder="1" applyAlignment="1" applyProtection="1">
      <alignment horizontal="center" vertical="center"/>
    </xf>
    <xf numFmtId="1" fontId="3" fillId="0" borderId="33" xfId="50" applyNumberFormat="1" applyFont="1" applyFill="1" applyBorder="1" applyAlignment="1" applyProtection="1">
      <alignment horizontal="center" vertical="center"/>
    </xf>
    <xf numFmtId="0" fontId="1" fillId="0" borderId="0" xfId="0" applyFont="1" applyFill="1"/>
    <xf numFmtId="0" fontId="9" fillId="0" borderId="0" xfId="0" applyFont="1" applyFill="1"/>
    <xf numFmtId="0" fontId="2" fillId="0" borderId="0" xfId="0" applyFont="1" applyFill="1"/>
    <xf numFmtId="0" fontId="5" fillId="0" borderId="13" xfId="0" applyFont="1" applyFill="1" applyBorder="1" applyAlignment="1">
      <alignment horizontal="center" vertical="center"/>
    </xf>
    <xf numFmtId="0" fontId="5" fillId="0" borderId="13" xfId="6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" xfId="60" applyFont="1" applyFill="1" applyBorder="1" applyAlignment="1" applyProtection="1">
      <alignment horizontal="center" vertical="center"/>
    </xf>
    <xf numFmtId="0" fontId="5" fillId="0" borderId="34" xfId="60" applyFont="1" applyFill="1" applyBorder="1" applyAlignment="1" applyProtection="1">
      <alignment horizontal="left" vertical="center"/>
    </xf>
    <xf numFmtId="0" fontId="6" fillId="0" borderId="17" xfId="54" applyFont="1" applyFill="1" applyBorder="1" applyAlignment="1" applyProtection="1">
      <alignment horizontal="center" vertical="center"/>
    </xf>
    <xf numFmtId="0" fontId="4" fillId="0" borderId="24" xfId="52" applyFont="1" applyFill="1" applyBorder="1" applyAlignment="1" applyProtection="1">
      <alignment horizontal="center" vertical="center"/>
    </xf>
    <xf numFmtId="0" fontId="4" fillId="0" borderId="7" xfId="54" applyFont="1" applyFill="1" applyBorder="1" applyAlignment="1" applyProtection="1">
      <alignment horizontal="center" vertical="center"/>
    </xf>
    <xf numFmtId="0" fontId="4" fillId="0" borderId="8" xfId="51" applyFont="1" applyFill="1" applyBorder="1" applyAlignment="1" applyProtection="1">
      <alignment horizontal="center" vertical="center"/>
    </xf>
    <xf numFmtId="0" fontId="4" fillId="0" borderId="8" xfId="54" applyFont="1" applyFill="1" applyBorder="1" applyAlignment="1" applyProtection="1">
      <alignment horizontal="center" vertical="center"/>
    </xf>
    <xf numFmtId="0" fontId="4" fillId="0" borderId="24" xfId="51" applyFont="1" applyFill="1" applyBorder="1" applyAlignment="1" applyProtection="1">
      <alignment horizontal="center" vertical="center"/>
    </xf>
    <xf numFmtId="0" fontId="5" fillId="0" borderId="27" xfId="0" applyFont="1" applyFill="1" applyBorder="1"/>
    <xf numFmtId="0" fontId="6" fillId="0" borderId="15" xfId="54" applyFont="1" applyFill="1" applyBorder="1" applyAlignment="1" applyProtection="1">
      <alignment horizontal="center" vertical="center"/>
    </xf>
    <xf numFmtId="0" fontId="6" fillId="0" borderId="35" xfId="52" applyFont="1" applyFill="1" applyBorder="1" applyAlignment="1" applyProtection="1">
      <alignment horizontal="center" vertical="center"/>
    </xf>
    <xf numFmtId="0" fontId="6" fillId="0" borderId="36" xfId="54" applyFont="1" applyFill="1" applyBorder="1" applyAlignment="1" applyProtection="1">
      <alignment horizontal="center" vertical="center"/>
    </xf>
    <xf numFmtId="0" fontId="6" fillId="0" borderId="17" xfId="51" applyFont="1" applyFill="1" applyBorder="1" applyAlignment="1" applyProtection="1">
      <alignment horizontal="center" vertical="center"/>
    </xf>
    <xf numFmtId="0" fontId="4" fillId="0" borderId="37" xfId="54" applyFont="1" applyFill="1" applyBorder="1" applyAlignment="1" applyProtection="1">
      <alignment horizontal="center" vertical="center"/>
    </xf>
    <xf numFmtId="0" fontId="4" fillId="0" borderId="38" xfId="54" applyFont="1" applyFill="1" applyBorder="1" applyAlignment="1" applyProtection="1">
      <alignment horizontal="center" vertical="center"/>
    </xf>
    <xf numFmtId="0" fontId="4" fillId="0" borderId="39" xfId="54" applyFont="1" applyFill="1" applyBorder="1" applyAlignment="1" applyProtection="1">
      <alignment horizontal="center" vertical="center"/>
    </xf>
    <xf numFmtId="0" fontId="4" fillId="0" borderId="40" xfId="54" applyFont="1" applyFill="1" applyBorder="1" applyAlignment="1" applyProtection="1">
      <alignment horizontal="center" vertical="center"/>
    </xf>
    <xf numFmtId="0" fontId="4" fillId="0" borderId="0" xfId="54" applyFont="1" applyFill="1" applyBorder="1" applyAlignment="1" applyProtection="1">
      <alignment horizontal="center" vertical="center"/>
    </xf>
    <xf numFmtId="0" fontId="4" fillId="0" borderId="41" xfId="54" applyFont="1" applyFill="1" applyBorder="1" applyAlignment="1" applyProtection="1">
      <alignment horizontal="center" vertical="center"/>
    </xf>
    <xf numFmtId="0" fontId="4" fillId="0" borderId="0" xfId="55" applyFont="1" applyFill="1" applyBorder="1" applyAlignment="1" applyProtection="1">
      <alignment horizontal="center" vertical="center"/>
    </xf>
    <xf numFmtId="0" fontId="4" fillId="0" borderId="0" xfId="51" applyFont="1" applyFill="1" applyBorder="1" applyAlignment="1" applyProtection="1">
      <alignment horizontal="center" vertical="center"/>
    </xf>
    <xf numFmtId="0" fontId="4" fillId="0" borderId="41" xfId="51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0" xfId="54" applyFont="1" applyFill="1" applyBorder="1" applyAlignment="1" applyProtection="1">
      <alignment horizontal="center" vertical="center"/>
    </xf>
    <xf numFmtId="0" fontId="6" fillId="0" borderId="0" xfId="54" applyFont="1" applyFill="1" applyBorder="1" applyAlignment="1" applyProtection="1">
      <alignment horizontal="center" vertical="center"/>
    </xf>
    <xf numFmtId="0" fontId="6" fillId="0" borderId="0" xfId="51" applyFont="1" applyFill="1" applyBorder="1" applyAlignment="1" applyProtection="1">
      <alignment horizontal="center" vertical="center"/>
    </xf>
    <xf numFmtId="0" fontId="6" fillId="0" borderId="41" xfId="51" applyFont="1" applyFill="1" applyBorder="1" applyAlignment="1" applyProtection="1">
      <alignment horizontal="center" vertical="center"/>
    </xf>
    <xf numFmtId="0" fontId="6" fillId="0" borderId="42" xfId="52" applyFont="1" applyFill="1" applyBorder="1" applyAlignment="1" applyProtection="1">
      <alignment horizontal="center" vertical="center"/>
    </xf>
    <xf numFmtId="0" fontId="2" fillId="0" borderId="40" xfId="0" applyFont="1" applyFill="1" applyBorder="1"/>
    <xf numFmtId="0" fontId="2" fillId="0" borderId="0" xfId="0" applyFont="1" applyFill="1" applyBorder="1"/>
    <xf numFmtId="0" fontId="2" fillId="0" borderId="41" xfId="0" applyFont="1" applyFill="1" applyBorder="1"/>
    <xf numFmtId="0" fontId="6" fillId="0" borderId="43" xfId="54" applyFont="1" applyFill="1" applyBorder="1" applyAlignment="1" applyProtection="1">
      <alignment horizontal="center" vertical="center"/>
    </xf>
    <xf numFmtId="0" fontId="6" fillId="0" borderId="44" xfId="54" applyFont="1" applyFill="1" applyBorder="1" applyAlignment="1" applyProtection="1">
      <alignment horizontal="center" vertical="center"/>
    </xf>
    <xf numFmtId="0" fontId="6" fillId="0" borderId="44" xfId="51" applyFont="1" applyFill="1" applyBorder="1" applyAlignment="1" applyProtection="1">
      <alignment horizontal="center" vertical="center"/>
    </xf>
    <xf numFmtId="0" fontId="6" fillId="0" borderId="45" xfId="51" applyFont="1" applyFill="1" applyBorder="1" applyAlignment="1" applyProtection="1">
      <alignment horizontal="center" vertical="center"/>
    </xf>
    <xf numFmtId="0" fontId="1" fillId="0" borderId="2" xfId="0" applyFont="1" applyFill="1" applyBorder="1"/>
    <xf numFmtId="0" fontId="1" fillId="0" borderId="17" xfId="0" applyFont="1" applyFill="1" applyBorder="1"/>
    <xf numFmtId="0" fontId="1" fillId="0" borderId="19" xfId="0" applyFont="1" applyFill="1" applyBorder="1"/>
    <xf numFmtId="0" fontId="6" fillId="0" borderId="2" xfId="0" applyFont="1" applyFill="1" applyBorder="1" applyAlignment="1">
      <alignment horizontal="center" vertical="center"/>
    </xf>
    <xf numFmtId="0" fontId="9" fillId="0" borderId="0" xfId="0" applyFont="1"/>
    <xf numFmtId="0" fontId="5" fillId="0" borderId="9" xfId="6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0" fontId="5" fillId="0" borderId="2" xfId="60" applyFont="1" applyFill="1" applyBorder="1" applyAlignment="1" applyProtection="1">
      <alignment horizontal="left" vertical="center"/>
    </xf>
    <xf numFmtId="0" fontId="5" fillId="0" borderId="2" xfId="6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9" fillId="0" borderId="0" xfId="0" applyFont="1" applyFill="1"/>
    <xf numFmtId="0" fontId="4" fillId="0" borderId="21" xfId="55" applyFont="1" applyFill="1" applyBorder="1" applyAlignment="1" applyProtection="1">
      <alignment horizontal="center" vertical="center"/>
    </xf>
    <xf numFmtId="0" fontId="4" fillId="0" borderId="2" xfId="55" applyFont="1" applyFill="1" applyBorder="1" applyAlignment="1" applyProtection="1">
      <alignment horizontal="center" vertical="center"/>
    </xf>
    <xf numFmtId="0" fontId="4" fillId="0" borderId="2" xfId="52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6" fillId="0" borderId="2" xfId="55" applyFont="1" applyFill="1" applyBorder="1" applyAlignment="1" applyProtection="1">
      <alignment horizontal="center" vertical="center"/>
    </xf>
    <xf numFmtId="0" fontId="6" fillId="0" borderId="2" xfId="52" applyFont="1" applyFill="1" applyBorder="1" applyAlignment="1" applyProtection="1">
      <alignment horizontal="center" vertical="center"/>
    </xf>
    <xf numFmtId="0" fontId="5" fillId="0" borderId="9" xfId="6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60" applyFont="1" applyFill="1" applyBorder="1" applyAlignment="1" applyProtection="1">
      <alignment horizontal="left" vertical="center"/>
    </xf>
    <xf numFmtId="0" fontId="6" fillId="0" borderId="36" xfId="55" applyFont="1" applyFill="1" applyBorder="1" applyAlignment="1" applyProtection="1">
      <alignment horizontal="center" vertical="center"/>
    </xf>
    <xf numFmtId="0" fontId="6" fillId="0" borderId="17" xfId="54" applyFont="1" applyFill="1" applyBorder="1" applyAlignment="1" applyProtection="1">
      <alignment horizontal="center" vertical="center"/>
    </xf>
    <xf numFmtId="0" fontId="6" fillId="0" borderId="17" xfId="52" applyFont="1" applyFill="1" applyBorder="1" applyAlignment="1" applyProtection="1">
      <alignment horizontal="center" vertical="center"/>
    </xf>
    <xf numFmtId="0" fontId="6" fillId="0" borderId="17" xfId="55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4" fillId="0" borderId="28" xfId="52" applyFont="1" applyFill="1" applyBorder="1" applyAlignment="1" applyProtection="1">
      <alignment horizontal="center" vertical="center"/>
    </xf>
    <xf numFmtId="0" fontId="4" fillId="0" borderId="21" xfId="54" applyFont="1" applyFill="1" applyBorder="1" applyAlignment="1" applyProtection="1">
      <alignment horizontal="center" vertical="center"/>
    </xf>
    <xf numFmtId="0" fontId="4" fillId="0" borderId="2" xfId="51" applyFont="1" applyFill="1" applyBorder="1" applyAlignment="1" applyProtection="1">
      <alignment horizontal="center" vertical="center"/>
    </xf>
    <xf numFmtId="0" fontId="4" fillId="0" borderId="2" xfId="54" applyFont="1" applyFill="1" applyBorder="1" applyAlignment="1" applyProtection="1">
      <alignment horizontal="center" vertical="center"/>
    </xf>
    <xf numFmtId="0" fontId="4" fillId="0" borderId="28" xfId="51" applyFont="1" applyFill="1" applyBorder="1" applyAlignment="1" applyProtection="1">
      <alignment horizontal="center" vertical="center"/>
    </xf>
    <xf numFmtId="0" fontId="6" fillId="0" borderId="11" xfId="54" applyFont="1" applyFill="1" applyBorder="1" applyAlignment="1" applyProtection="1">
      <alignment horizontal="center" vertical="center"/>
    </xf>
    <xf numFmtId="0" fontId="6" fillId="0" borderId="12" xfId="51" applyFont="1" applyFill="1" applyBorder="1" applyAlignment="1" applyProtection="1">
      <alignment horizontal="center" vertical="center"/>
    </xf>
    <xf numFmtId="0" fontId="6" fillId="0" borderId="12" xfId="54" applyFont="1" applyFill="1" applyBorder="1" applyAlignment="1" applyProtection="1">
      <alignment horizontal="center" vertical="center"/>
    </xf>
    <xf numFmtId="0" fontId="6" fillId="0" borderId="25" xfId="51" applyFont="1" applyFill="1" applyBorder="1" applyAlignment="1" applyProtection="1">
      <alignment horizontal="center" vertical="center"/>
    </xf>
    <xf numFmtId="0" fontId="6" fillId="0" borderId="28" xfId="52" applyFont="1" applyFill="1" applyBorder="1" applyAlignment="1" applyProtection="1">
      <alignment horizontal="center" vertical="center"/>
    </xf>
    <xf numFmtId="0" fontId="6" fillId="0" borderId="21" xfId="54" applyFont="1" applyFill="1" applyBorder="1" applyAlignment="1" applyProtection="1">
      <alignment horizontal="center" vertical="center"/>
    </xf>
    <xf numFmtId="0" fontId="6" fillId="0" borderId="31" xfId="5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2" xfId="51" applyFont="1" applyFill="1" applyBorder="1" applyAlignment="1" applyProtection="1">
      <alignment horizontal="center" vertical="center"/>
    </xf>
    <xf numFmtId="0" fontId="6" fillId="0" borderId="35" xfId="52" applyFont="1" applyFill="1" applyBorder="1" applyAlignment="1" applyProtection="1">
      <alignment horizontal="center" vertical="center"/>
    </xf>
    <xf numFmtId="0" fontId="6" fillId="0" borderId="36" xfId="54" applyFont="1" applyFill="1" applyBorder="1" applyAlignment="1" applyProtection="1">
      <alignment horizontal="center" vertical="center"/>
    </xf>
    <xf numFmtId="0" fontId="6" fillId="0" borderId="17" xfId="51" applyFont="1" applyFill="1" applyBorder="1" applyAlignment="1" applyProtection="1">
      <alignment horizontal="center" vertical="center"/>
    </xf>
    <xf numFmtId="2" fontId="2" fillId="0" borderId="0" xfId="0" applyNumberFormat="1" applyFont="1" applyFill="1"/>
    <xf numFmtId="0" fontId="2" fillId="0" borderId="0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7" xfId="56" applyFont="1" applyFill="1" applyBorder="1" applyAlignment="1" applyProtection="1">
      <alignment horizontal="center" vertical="center"/>
    </xf>
    <xf numFmtId="0" fontId="4" fillId="0" borderId="8" xfId="53" applyFont="1" applyFill="1" applyBorder="1" applyAlignment="1" applyProtection="1">
      <alignment horizontal="center" vertical="center"/>
    </xf>
    <xf numFmtId="0" fontId="4" fillId="0" borderId="8" xfId="56" applyFont="1" applyFill="1" applyBorder="1" applyAlignment="1" applyProtection="1">
      <alignment horizontal="center" vertical="center"/>
    </xf>
    <xf numFmtId="0" fontId="4" fillId="0" borderId="24" xfId="53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5" fillId="0" borderId="3" xfId="0" applyFont="1" applyFill="1" applyBorder="1" applyAlignment="1">
      <alignment horizontal="center" vertical="center"/>
    </xf>
    <xf numFmtId="0" fontId="6" fillId="0" borderId="21" xfId="55" applyFont="1" applyFill="1" applyBorder="1" applyAlignment="1" applyProtection="1">
      <alignment horizontal="center" vertical="center"/>
    </xf>
    <xf numFmtId="0" fontId="6" fillId="0" borderId="3" xfId="55" applyFont="1" applyFill="1" applyBorder="1" applyAlignment="1" applyProtection="1">
      <alignment horizontal="center" vertical="center"/>
    </xf>
    <xf numFmtId="0" fontId="5" fillId="0" borderId="8" xfId="60" applyFont="1" applyFill="1" applyBorder="1" applyAlignment="1" applyProtection="1">
      <alignment horizontal="left" vertical="center"/>
    </xf>
    <xf numFmtId="0" fontId="3" fillId="0" borderId="15" xfId="57" applyFont="1" applyFill="1" applyBorder="1" applyAlignment="1" applyProtection="1">
      <alignment horizontal="center" vertical="center" wrapText="1"/>
    </xf>
    <xf numFmtId="0" fontId="2" fillId="0" borderId="27" xfId="0" applyFont="1" applyFill="1" applyBorder="1"/>
    <xf numFmtId="0" fontId="6" fillId="0" borderId="42" xfId="52" applyFont="1" applyFill="1" applyBorder="1" applyAlignment="1" applyProtection="1">
      <alignment horizontal="center" vertical="center"/>
    </xf>
    <xf numFmtId="0" fontId="4" fillId="0" borderId="46" xfId="54" applyFont="1" applyFill="1" applyBorder="1" applyAlignment="1" applyProtection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7" xfId="54" applyFont="1" applyFill="1" applyBorder="1" applyAlignment="1" applyProtection="1">
      <alignment horizontal="center" vertical="center"/>
    </xf>
    <xf numFmtId="0" fontId="1" fillId="2" borderId="0" xfId="0" applyFont="1" applyFill="1" applyBorder="1"/>
    <xf numFmtId="0" fontId="2" fillId="2" borderId="0" xfId="0" applyFont="1" applyFill="1" applyBorder="1"/>
    <xf numFmtId="0" fontId="3" fillId="0" borderId="1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/>
    </xf>
    <xf numFmtId="0" fontId="5" fillId="0" borderId="10" xfId="6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0" fontId="5" fillId="0" borderId="9" xfId="0" applyFont="1" applyFill="1" applyBorder="1"/>
    <xf numFmtId="0" fontId="5" fillId="0" borderId="9" xfId="60" applyFont="1" applyFill="1" applyBorder="1" applyAlignment="1" applyProtection="1">
      <alignment horizontal="center" vertical="center"/>
    </xf>
    <xf numFmtId="0" fontId="2" fillId="0" borderId="5" xfId="0" applyFont="1" applyFill="1" applyBorder="1"/>
    <xf numFmtId="0" fontId="2" fillId="0" borderId="9" xfId="0" applyFont="1" applyFill="1" applyBorder="1"/>
    <xf numFmtId="0" fontId="5" fillId="0" borderId="9" xfId="60" applyFont="1" applyFill="1" applyBorder="1" applyAlignment="1" applyProtection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5" fillId="0" borderId="2" xfId="60" applyFont="1" applyFill="1" applyBorder="1" applyAlignment="1" applyProtection="1">
      <alignment horizontal="left" vertical="center"/>
    </xf>
    <xf numFmtId="0" fontId="5" fillId="0" borderId="2" xfId="6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4" fillId="0" borderId="4" xfId="54" applyFont="1" applyFill="1" applyBorder="1" applyAlignment="1" applyProtection="1">
      <alignment vertical="center"/>
    </xf>
    <xf numFmtId="0" fontId="4" fillId="0" borderId="46" xfId="54" applyFont="1" applyFill="1" applyBorder="1" applyAlignment="1" applyProtection="1">
      <alignment vertical="center"/>
    </xf>
    <xf numFmtId="0" fontId="4" fillId="0" borderId="48" xfId="54" applyFont="1" applyFill="1" applyBorder="1" applyAlignment="1" applyProtection="1">
      <alignment vertical="center"/>
    </xf>
    <xf numFmtId="0" fontId="6" fillId="0" borderId="4" xfId="54" applyFont="1" applyFill="1" applyBorder="1" applyAlignment="1" applyProtection="1">
      <alignment vertical="center"/>
    </xf>
    <xf numFmtId="0" fontId="6" fillId="0" borderId="46" xfId="54" applyFont="1" applyFill="1" applyBorder="1" applyAlignment="1" applyProtection="1">
      <alignment vertical="center"/>
    </xf>
    <xf numFmtId="0" fontId="6" fillId="0" borderId="3" xfId="51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/>
    <xf numFmtId="0" fontId="6" fillId="0" borderId="9" xfId="54" applyFont="1" applyFill="1" applyBorder="1" applyAlignment="1" applyProtection="1">
      <alignment vertical="center"/>
    </xf>
    <xf numFmtId="0" fontId="6" fillId="0" borderId="21" xfId="54" applyFont="1" applyFill="1" applyBorder="1" applyAlignment="1" applyProtection="1">
      <alignment vertical="center"/>
    </xf>
    <xf numFmtId="0" fontId="3" fillId="0" borderId="30" xfId="57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</cellXfs>
  <cellStyles count="63">
    <cellStyle name="Normalny" xfId="0" builtinId="0"/>
    <cellStyle name="Dziesiętny" xfId="1" builtinId="3"/>
    <cellStyle name="Walutowy" xfId="2" builtinId="4"/>
    <cellStyle name="Procentowy" xfId="3" builtinId="5"/>
    <cellStyle name="Przecinek [0]" xfId="4" builtinId="6"/>
    <cellStyle name="Waluta [0]" xfId="5" builtinId="7"/>
    <cellStyle name="Hiperłącze" xfId="6" builtinId="8"/>
    <cellStyle name="Użyte hiperłącze" xfId="7" builtinId="9"/>
    <cellStyle name="Uwaga" xfId="8" builtinId="10"/>
    <cellStyle name="Tekst ostrzeżenia" xfId="9" builtinId="11"/>
    <cellStyle name="Tytuł" xfId="10" builtinId="15"/>
    <cellStyle name="Tekst objaśnienia" xfId="11" builtinId="53"/>
    <cellStyle name="Nagłówek 1" xfId="12" builtinId="16"/>
    <cellStyle name="Nagłówek 2" xfId="13" builtinId="17"/>
    <cellStyle name="Nagłówek 3" xfId="14" builtinId="18"/>
    <cellStyle name="Nagłówek 4" xfId="15" builtinId="19"/>
    <cellStyle name="Dane wejściowe" xfId="16" builtinId="20"/>
    <cellStyle name="Dane wyjściowe" xfId="17" builtinId="21"/>
    <cellStyle name="Obliczenia" xfId="18" builtinId="22"/>
    <cellStyle name="Komórka zaznaczona" xfId="19" builtinId="23"/>
    <cellStyle name="Komórka połączona" xfId="20" builtinId="24"/>
    <cellStyle name="Suma" xfId="21" builtinId="25"/>
    <cellStyle name="Dobre" xfId="22" builtinId="26"/>
    <cellStyle name="Złe" xfId="23" builtinId="27"/>
    <cellStyle name="Neutralne" xfId="24" builtinId="28"/>
    <cellStyle name="Akcent 1" xfId="25" builtinId="29"/>
    <cellStyle name="20% - Akcent 1" xfId="26" builtinId="30"/>
    <cellStyle name="40% - Akcent 1" xfId="27" builtinId="31"/>
    <cellStyle name="60% - Akcent 1" xfId="28" builtinId="32"/>
    <cellStyle name="Akcent 2" xfId="29" builtinId="33"/>
    <cellStyle name="20% - Akcent 2" xfId="30" builtinId="34"/>
    <cellStyle name="40% - Akcent 2" xfId="31" builtinId="35"/>
    <cellStyle name="60% - Akcent 2" xfId="32" builtinId="36"/>
    <cellStyle name="Akcent 3" xfId="33" builtinId="37"/>
    <cellStyle name="20% - Akcent 3" xfId="34" builtinId="38"/>
    <cellStyle name="40% - Akcent 3" xfId="35" builtinId="39"/>
    <cellStyle name="60% - Akcent 3" xfId="36" builtinId="40"/>
    <cellStyle name="Akcent 4" xfId="37" builtinId="41"/>
    <cellStyle name="20% - Akcent 4" xfId="38" builtinId="42"/>
    <cellStyle name="40% - Akcent 4" xfId="39" builtinId="43"/>
    <cellStyle name="60% - Akcent 4" xfId="40" builtinId="44"/>
    <cellStyle name="Akcent 5" xfId="41" builtinId="45"/>
    <cellStyle name="20% - Akcent 5" xfId="42" builtinId="46"/>
    <cellStyle name="40% - Akcent 5" xfId="43" builtinId="47"/>
    <cellStyle name="60% - Akcent 5" xfId="44" builtinId="48"/>
    <cellStyle name="Akcent 6" xfId="45" builtinId="49"/>
    <cellStyle name="20% - Akcent 6" xfId="46" builtinId="50"/>
    <cellStyle name="40% - Akcent 6" xfId="47" builtinId="51"/>
    <cellStyle name="60% - Akcent 6" xfId="48" builtinId="52"/>
    <cellStyle name="?" xfId="49"/>
    <cellStyle name="Excel_BuiltIn_20% - akcent 5" xfId="50"/>
    <cellStyle name="Excel_BuiltIn_40% - akcent 1" xfId="51"/>
    <cellStyle name="Excel_BuiltIn_40% - akcent 3" xfId="52"/>
    <cellStyle name="Excel_BuiltIn_40% - akcent 4" xfId="53"/>
    <cellStyle name="Excel_BuiltIn_60% - akcent 1" xfId="54"/>
    <cellStyle name="Excel_BuiltIn_60% - akcent 3" xfId="55"/>
    <cellStyle name="Excel_BuiltIn_60% - akcent 4" xfId="56"/>
    <cellStyle name="Excel_BuiltIn_Dobre" xfId="57"/>
    <cellStyle name="Excel_BuiltIn_Neutralne" xfId="58"/>
    <cellStyle name="㼿㼿㼿愿畬潴祷愀氀" xfId="59"/>
    <cellStyle name="㼿㼿㼿愿畬潴祷愀氀甀" xfId="60"/>
    <cellStyle name="㼿㼿㼿愿畬潴祷愀氀甀琀漀眀礀" xfId="61"/>
    <cellStyle name="㼿㼿㼿㼿甿潴祷嬠氰甀琀漀眀礀 嬀　" xfId="6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62180D"/>
      <rgbColor rgb="00006411"/>
      <rgbColor rgb="00000080"/>
      <rgbColor rgb="00808000"/>
      <rgbColor rgb="00800080"/>
      <rgbColor rgb="00008080"/>
      <rgbColor rgb="00C0C0C0"/>
      <rgbColor rgb="00808080"/>
      <rgbColor rgb="009999FF"/>
      <rgbColor rgb="00DD0806"/>
      <rgbColor rgb="00FFFFCC"/>
      <rgbColor rgb="00CCFFFF"/>
      <rgbColor rgb="004600A5"/>
      <rgbColor rgb="00EB7766"/>
      <rgbColor rgb="000066CC"/>
      <rgbColor rgb="00CCCCFF"/>
      <rgbColor rgb="00000080"/>
      <rgbColor rgb="00FF00FF"/>
      <rgbColor rgb="00FFFF00"/>
      <rgbColor rgb="0000FFFF"/>
      <rgbColor rgb="00800080"/>
      <rgbColor rgb="00932314"/>
      <rgbColor rgb="00008080"/>
      <rgbColor rgb="000000FF"/>
      <rgbColor rgb="0000CCFF"/>
      <rgbColor rgb="00CCFFFF"/>
      <rgbColor rgb="00CCFFCC"/>
      <rgbColor rgb="00FFFF99"/>
      <rgbColor rgb="0099CCFF"/>
      <rgbColor rgb="00F2A4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1FB714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5"/>
    <pageSetUpPr fitToPage="1"/>
  </sheetPr>
  <dimension ref="A1:W43"/>
  <sheetViews>
    <sheetView zoomScale="90" zoomScaleNormal="90" topLeftCell="A5" workbookViewId="0">
      <selection activeCell="B12" sqref="A1:W29"/>
    </sheetView>
  </sheetViews>
  <sheetFormatPr defaultColWidth="11.4444444444444" defaultRowHeight="14.4"/>
  <cols>
    <col min="1" max="1" width="45.4444444444444" style="358" customWidth="1"/>
    <col min="2" max="2" width="13.6666666666667" style="358" customWidth="1"/>
    <col min="3" max="3" width="8.44444444444444" style="358" customWidth="1"/>
    <col min="4" max="4" width="5.55555555555556" style="358" customWidth="1"/>
    <col min="5" max="5" width="4" style="358" customWidth="1"/>
    <col min="6" max="6" width="5.33333333333333" style="358" customWidth="1"/>
    <col min="7" max="7" width="5.55555555555556" style="358" customWidth="1"/>
    <col min="8" max="8" width="4" style="358" customWidth="1"/>
    <col min="9" max="9" width="5.33333333333333" style="358" customWidth="1"/>
    <col min="10" max="10" width="5.55555555555556" style="358" customWidth="1"/>
    <col min="11" max="11" width="4" style="358" customWidth="1"/>
    <col min="12" max="12" width="5.33333333333333" style="358" customWidth="1"/>
    <col min="13" max="13" width="5.55555555555556" style="358" customWidth="1"/>
    <col min="14" max="14" width="4" style="358" customWidth="1"/>
    <col min="15" max="15" width="5.33333333333333" style="358" customWidth="1"/>
    <col min="16" max="16" width="5.55555555555556" style="358" customWidth="1"/>
    <col min="17" max="17" width="4" style="358" customWidth="1"/>
    <col min="18" max="18" width="5.33333333333333" style="358" customWidth="1"/>
    <col min="19" max="19" width="5.55555555555556" style="358" customWidth="1"/>
    <col min="20" max="20" width="4" style="358" customWidth="1"/>
    <col min="21" max="21" width="5.33333333333333" style="358" customWidth="1"/>
    <col min="22" max="22" width="6.11111111111111" style="358" customWidth="1"/>
    <col min="23" max="23" width="6.33333333333333" style="358" customWidth="1"/>
    <col min="24" max="24" width="6.44444444444444" style="358" customWidth="1"/>
    <col min="25" max="16384" width="11.4444444444444" style="358"/>
  </cols>
  <sheetData>
    <row r="1" s="357" customFormat="1" ht="12.75" spans="1:23">
      <c r="A1" s="359" t="s">
        <v>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</row>
    <row r="2" s="357" customFormat="1" ht="12.75" customHeight="1" spans="1:23">
      <c r="A2" s="49" t="s">
        <v>1</v>
      </c>
      <c r="B2" s="50" t="s">
        <v>2</v>
      </c>
      <c r="C2" s="51" t="s">
        <v>3</v>
      </c>
      <c r="D2" s="147" t="s">
        <v>4</v>
      </c>
      <c r="E2" s="147"/>
      <c r="F2" s="147"/>
      <c r="G2" s="147"/>
      <c r="H2" s="147"/>
      <c r="I2" s="147"/>
      <c r="J2" s="181" t="s">
        <v>5</v>
      </c>
      <c r="K2" s="181"/>
      <c r="L2" s="181"/>
      <c r="M2" s="181"/>
      <c r="N2" s="181"/>
      <c r="O2" s="181"/>
      <c r="P2" s="182" t="s">
        <v>6</v>
      </c>
      <c r="Q2" s="182"/>
      <c r="R2" s="182"/>
      <c r="S2" s="182"/>
      <c r="T2" s="182"/>
      <c r="U2" s="182"/>
      <c r="V2" s="391" t="s">
        <v>7</v>
      </c>
      <c r="W2" s="141" t="s">
        <v>8</v>
      </c>
    </row>
    <row r="3" s="357" customFormat="1" ht="12" spans="1:23">
      <c r="A3" s="49"/>
      <c r="B3" s="50"/>
      <c r="C3" s="51"/>
      <c r="D3" s="53" t="s">
        <v>9</v>
      </c>
      <c r="E3" s="53"/>
      <c r="F3" s="53"/>
      <c r="G3" s="148" t="s">
        <v>10</v>
      </c>
      <c r="H3" s="148"/>
      <c r="I3" s="148"/>
      <c r="J3" s="183" t="s">
        <v>11</v>
      </c>
      <c r="K3" s="183"/>
      <c r="L3" s="183"/>
      <c r="M3" s="184" t="s">
        <v>12</v>
      </c>
      <c r="N3" s="184"/>
      <c r="O3" s="184"/>
      <c r="P3" s="185" t="s">
        <v>13</v>
      </c>
      <c r="Q3" s="185"/>
      <c r="R3" s="185"/>
      <c r="S3" s="223" t="s">
        <v>14</v>
      </c>
      <c r="T3" s="223"/>
      <c r="U3" s="223"/>
      <c r="V3" s="391"/>
      <c r="W3" s="141"/>
    </row>
    <row r="4" s="357" customFormat="1" ht="12.75" spans="1:23">
      <c r="A4" s="49"/>
      <c r="B4" s="50"/>
      <c r="C4" s="51"/>
      <c r="D4" s="55" t="s">
        <v>15</v>
      </c>
      <c r="E4" s="56" t="s">
        <v>16</v>
      </c>
      <c r="F4" s="57" t="s">
        <v>8</v>
      </c>
      <c r="G4" s="56" t="s">
        <v>15</v>
      </c>
      <c r="H4" s="56" t="s">
        <v>16</v>
      </c>
      <c r="I4" s="186" t="s">
        <v>8</v>
      </c>
      <c r="J4" s="187" t="s">
        <v>15</v>
      </c>
      <c r="K4" s="56" t="s">
        <v>16</v>
      </c>
      <c r="L4" s="188" t="s">
        <v>8</v>
      </c>
      <c r="M4" s="189" t="s">
        <v>15</v>
      </c>
      <c r="N4" s="56" t="s">
        <v>16</v>
      </c>
      <c r="O4" s="190" t="s">
        <v>8</v>
      </c>
      <c r="P4" s="191" t="s">
        <v>15</v>
      </c>
      <c r="Q4" s="56" t="s">
        <v>16</v>
      </c>
      <c r="R4" s="224" t="s">
        <v>8</v>
      </c>
      <c r="S4" s="225" t="s">
        <v>15</v>
      </c>
      <c r="T4" s="56" t="s">
        <v>16</v>
      </c>
      <c r="U4" s="226" t="s">
        <v>8</v>
      </c>
      <c r="V4" s="391"/>
      <c r="W4" s="141"/>
    </row>
    <row r="5" ht="15" customHeight="1" spans="1:23">
      <c r="A5" s="315" t="s">
        <v>17</v>
      </c>
      <c r="B5" s="316" t="s">
        <v>18</v>
      </c>
      <c r="C5" s="317" t="s">
        <v>19</v>
      </c>
      <c r="D5" s="149">
        <v>30</v>
      </c>
      <c r="E5" s="150" t="s">
        <v>20</v>
      </c>
      <c r="F5" s="151">
        <v>8</v>
      </c>
      <c r="G5" s="150">
        <v>30</v>
      </c>
      <c r="H5" s="150" t="s">
        <v>20</v>
      </c>
      <c r="I5" s="192">
        <v>8</v>
      </c>
      <c r="J5" s="193">
        <v>30</v>
      </c>
      <c r="K5" s="150" t="s">
        <v>20</v>
      </c>
      <c r="L5" s="194">
        <v>8</v>
      </c>
      <c r="M5" s="195">
        <v>30</v>
      </c>
      <c r="N5" s="150" t="s">
        <v>20</v>
      </c>
      <c r="O5" s="196">
        <v>8</v>
      </c>
      <c r="P5" s="197">
        <v>30</v>
      </c>
      <c r="Q5" s="150" t="s">
        <v>20</v>
      </c>
      <c r="R5" s="227">
        <v>8</v>
      </c>
      <c r="S5" s="228">
        <v>30</v>
      </c>
      <c r="T5" s="150" t="s">
        <v>21</v>
      </c>
      <c r="U5" s="229">
        <v>9</v>
      </c>
      <c r="V5" s="392">
        <f t="shared" ref="V5:V26" si="0">SUM(D5,G5,J5,M5,P5,S5)</f>
        <v>180</v>
      </c>
      <c r="W5" s="361">
        <f>SUM(F5,I5,L5,O5,R5,U5)</f>
        <v>49</v>
      </c>
    </row>
    <row r="6" spans="1:23">
      <c r="A6" s="315" t="s">
        <v>22</v>
      </c>
      <c r="B6" s="316" t="s">
        <v>18</v>
      </c>
      <c r="C6" s="317" t="s">
        <v>23</v>
      </c>
      <c r="D6" s="64"/>
      <c r="E6" s="65"/>
      <c r="F6" s="74"/>
      <c r="G6" s="73"/>
      <c r="H6" s="65"/>
      <c r="I6" s="203"/>
      <c r="J6" s="61"/>
      <c r="K6" s="65"/>
      <c r="L6" s="63"/>
      <c r="M6" s="62"/>
      <c r="N6" s="65"/>
      <c r="O6" s="205"/>
      <c r="P6" s="202">
        <v>30</v>
      </c>
      <c r="Q6" s="76" t="s">
        <v>21</v>
      </c>
      <c r="R6" s="230">
        <v>2</v>
      </c>
      <c r="S6" s="231">
        <v>30</v>
      </c>
      <c r="T6" s="76" t="s">
        <v>24</v>
      </c>
      <c r="U6" s="232">
        <v>2</v>
      </c>
      <c r="V6" s="392">
        <f t="shared" si="0"/>
        <v>60</v>
      </c>
      <c r="W6" s="361">
        <f>SUM(F6,I6,L6,O6,R6,U6)</f>
        <v>4</v>
      </c>
    </row>
    <row r="7" spans="1:23">
      <c r="A7" s="360" t="s">
        <v>25</v>
      </c>
      <c r="B7" s="316" t="s">
        <v>18</v>
      </c>
      <c r="C7" s="317" t="s">
        <v>19</v>
      </c>
      <c r="D7" s="64">
        <v>15</v>
      </c>
      <c r="E7" s="73" t="s">
        <v>20</v>
      </c>
      <c r="F7" s="74">
        <v>1</v>
      </c>
      <c r="G7" s="361">
        <v>15</v>
      </c>
      <c r="H7" s="73" t="s">
        <v>20</v>
      </c>
      <c r="I7" s="203">
        <v>1</v>
      </c>
      <c r="J7" s="61">
        <v>15</v>
      </c>
      <c r="K7" s="73" t="s">
        <v>20</v>
      </c>
      <c r="L7" s="63">
        <v>1</v>
      </c>
      <c r="M7" s="62">
        <v>15</v>
      </c>
      <c r="N7" s="73" t="s">
        <v>20</v>
      </c>
      <c r="O7" s="205">
        <v>1</v>
      </c>
      <c r="P7" s="176"/>
      <c r="Q7" s="73"/>
      <c r="R7" s="177"/>
      <c r="S7" s="178"/>
      <c r="T7" s="73"/>
      <c r="U7" s="235"/>
      <c r="V7" s="392">
        <f t="shared" si="0"/>
        <v>60</v>
      </c>
      <c r="W7" s="361">
        <f>SUM(F7,I7,L7,O7,R7,U7)</f>
        <v>4</v>
      </c>
    </row>
    <row r="8" spans="1:23">
      <c r="A8" s="315" t="s">
        <v>26</v>
      </c>
      <c r="B8" s="316" t="s">
        <v>18</v>
      </c>
      <c r="C8" s="317" t="s">
        <v>23</v>
      </c>
      <c r="D8" s="64">
        <v>30</v>
      </c>
      <c r="E8" s="76" t="s">
        <v>20</v>
      </c>
      <c r="F8" s="74">
        <v>3</v>
      </c>
      <c r="G8" s="73">
        <v>30</v>
      </c>
      <c r="H8" s="76" t="s">
        <v>20</v>
      </c>
      <c r="I8" s="203">
        <v>3</v>
      </c>
      <c r="J8" s="61">
        <v>30</v>
      </c>
      <c r="K8" s="76" t="s">
        <v>20</v>
      </c>
      <c r="L8" s="63">
        <v>3</v>
      </c>
      <c r="M8" s="62">
        <v>30</v>
      </c>
      <c r="N8" s="76" t="s">
        <v>20</v>
      </c>
      <c r="O8" s="205">
        <v>3</v>
      </c>
      <c r="P8" s="176"/>
      <c r="Q8" s="62"/>
      <c r="R8" s="177"/>
      <c r="S8" s="178"/>
      <c r="T8" s="62"/>
      <c r="U8" s="235"/>
      <c r="V8" s="392">
        <f t="shared" si="0"/>
        <v>120</v>
      </c>
      <c r="W8" s="361">
        <f>SUM(F8,I8,L8,O8,R8,U8)</f>
        <v>12</v>
      </c>
    </row>
    <row r="9" spans="1:23">
      <c r="A9" s="315" t="s">
        <v>27</v>
      </c>
      <c r="B9" s="316" t="s">
        <v>18</v>
      </c>
      <c r="C9" s="317" t="s">
        <v>23</v>
      </c>
      <c r="D9" s="64"/>
      <c r="E9" s="73"/>
      <c r="F9" s="74"/>
      <c r="G9" s="73"/>
      <c r="H9" s="73"/>
      <c r="I9" s="203"/>
      <c r="J9" s="61">
        <v>60</v>
      </c>
      <c r="K9" s="62" t="s">
        <v>21</v>
      </c>
      <c r="L9" s="63">
        <v>3</v>
      </c>
      <c r="M9" s="62">
        <v>60</v>
      </c>
      <c r="N9" s="62" t="s">
        <v>24</v>
      </c>
      <c r="O9" s="205">
        <v>3</v>
      </c>
      <c r="P9" s="61">
        <v>60</v>
      </c>
      <c r="Q9" s="62" t="s">
        <v>21</v>
      </c>
      <c r="R9" s="63">
        <v>3</v>
      </c>
      <c r="S9" s="62">
        <v>60</v>
      </c>
      <c r="T9" s="62" t="s">
        <v>24</v>
      </c>
      <c r="U9" s="205">
        <v>3</v>
      </c>
      <c r="V9" s="392">
        <f t="shared" si="0"/>
        <v>240</v>
      </c>
      <c r="W9" s="361">
        <f>SUM(F9,I9,L9,O9,R9,U9)</f>
        <v>12</v>
      </c>
    </row>
    <row r="10" spans="1:23">
      <c r="A10" s="315" t="s">
        <v>28</v>
      </c>
      <c r="B10" s="316" t="s">
        <v>18</v>
      </c>
      <c r="C10" s="362" t="s">
        <v>29</v>
      </c>
      <c r="D10" s="64"/>
      <c r="E10" s="62"/>
      <c r="F10" s="74"/>
      <c r="G10" s="73"/>
      <c r="H10" s="62"/>
      <c r="I10" s="203"/>
      <c r="J10" s="64">
        <v>15</v>
      </c>
      <c r="K10" s="62" t="s">
        <v>21</v>
      </c>
      <c r="L10" s="74">
        <v>1</v>
      </c>
      <c r="M10" s="73">
        <v>15</v>
      </c>
      <c r="N10" s="62" t="s">
        <v>21</v>
      </c>
      <c r="O10" s="203">
        <v>1</v>
      </c>
      <c r="P10" s="64">
        <v>15</v>
      </c>
      <c r="Q10" s="62" t="s">
        <v>21</v>
      </c>
      <c r="R10" s="74">
        <v>1</v>
      </c>
      <c r="S10" s="73"/>
      <c r="T10" s="62"/>
      <c r="U10" s="203"/>
      <c r="V10" s="392">
        <f t="shared" si="0"/>
        <v>45</v>
      </c>
      <c r="W10" s="361">
        <v>3</v>
      </c>
    </row>
    <row r="11" spans="1:23">
      <c r="A11" s="363" t="s">
        <v>30</v>
      </c>
      <c r="B11" s="316" t="s">
        <v>18</v>
      </c>
      <c r="C11" s="362" t="s">
        <v>29</v>
      </c>
      <c r="D11" s="64"/>
      <c r="E11" s="62"/>
      <c r="F11" s="74"/>
      <c r="G11" s="73">
        <v>30</v>
      </c>
      <c r="H11" s="62" t="s">
        <v>21</v>
      </c>
      <c r="I11" s="203">
        <v>2</v>
      </c>
      <c r="J11" s="64">
        <v>30</v>
      </c>
      <c r="K11" s="62" t="s">
        <v>21</v>
      </c>
      <c r="L11" s="74">
        <v>2</v>
      </c>
      <c r="M11" s="73"/>
      <c r="N11" s="62"/>
      <c r="O11" s="203"/>
      <c r="P11" s="64">
        <v>30</v>
      </c>
      <c r="Q11" s="62" t="s">
        <v>21</v>
      </c>
      <c r="R11" s="74">
        <v>2</v>
      </c>
      <c r="S11" s="73"/>
      <c r="T11" s="62"/>
      <c r="U11" s="203"/>
      <c r="V11" s="392">
        <f t="shared" si="0"/>
        <v>90</v>
      </c>
      <c r="W11" s="361">
        <v>6</v>
      </c>
    </row>
    <row r="12" spans="1:23">
      <c r="A12" s="364" t="s">
        <v>31</v>
      </c>
      <c r="B12" s="365" t="s">
        <v>18</v>
      </c>
      <c r="C12" s="317" t="s">
        <v>23</v>
      </c>
      <c r="D12" s="64"/>
      <c r="E12" s="73"/>
      <c r="F12" s="74"/>
      <c r="G12" s="73"/>
      <c r="H12" s="73"/>
      <c r="I12" s="203"/>
      <c r="J12" s="61">
        <v>30</v>
      </c>
      <c r="K12" s="62" t="s">
        <v>21</v>
      </c>
      <c r="L12" s="63">
        <v>1</v>
      </c>
      <c r="M12" s="62">
        <v>30</v>
      </c>
      <c r="N12" s="62" t="s">
        <v>20</v>
      </c>
      <c r="O12" s="205">
        <v>2</v>
      </c>
      <c r="P12" s="176"/>
      <c r="Q12" s="62"/>
      <c r="R12" s="177"/>
      <c r="S12" s="178"/>
      <c r="T12" s="62"/>
      <c r="U12" s="235"/>
      <c r="V12" s="392">
        <f t="shared" si="0"/>
        <v>60</v>
      </c>
      <c r="W12" s="361">
        <v>3</v>
      </c>
    </row>
    <row r="13" spans="1:23">
      <c r="A13" s="364" t="s">
        <v>32</v>
      </c>
      <c r="B13" s="365" t="s">
        <v>18</v>
      </c>
      <c r="C13" s="362" t="s">
        <v>33</v>
      </c>
      <c r="D13" s="64">
        <v>15</v>
      </c>
      <c r="E13" s="73" t="s">
        <v>21</v>
      </c>
      <c r="F13" s="74">
        <v>1</v>
      </c>
      <c r="G13" s="73">
        <v>15</v>
      </c>
      <c r="H13" s="73" t="s">
        <v>24</v>
      </c>
      <c r="I13" s="203">
        <v>1</v>
      </c>
      <c r="J13" s="61">
        <v>15</v>
      </c>
      <c r="K13" s="62" t="s">
        <v>21</v>
      </c>
      <c r="L13" s="63">
        <v>1</v>
      </c>
      <c r="M13" s="62">
        <v>15</v>
      </c>
      <c r="N13" s="62" t="s">
        <v>24</v>
      </c>
      <c r="O13" s="205">
        <v>1</v>
      </c>
      <c r="P13" s="176"/>
      <c r="Q13" s="62"/>
      <c r="R13" s="177"/>
      <c r="S13" s="178"/>
      <c r="T13" s="62"/>
      <c r="U13" s="235"/>
      <c r="V13" s="392">
        <f t="shared" si="0"/>
        <v>60</v>
      </c>
      <c r="W13" s="361">
        <f>SUM(F13,I13,L13,O13,R13,U13)</f>
        <v>4</v>
      </c>
    </row>
    <row r="14" spans="1:23">
      <c r="A14" s="315" t="s">
        <v>34</v>
      </c>
      <c r="B14" s="365" t="s">
        <v>18</v>
      </c>
      <c r="C14" s="362" t="s">
        <v>33</v>
      </c>
      <c r="D14" s="64">
        <v>30</v>
      </c>
      <c r="E14" s="73" t="s">
        <v>21</v>
      </c>
      <c r="F14" s="74">
        <v>1</v>
      </c>
      <c r="G14" s="73">
        <v>30</v>
      </c>
      <c r="H14" s="73" t="s">
        <v>20</v>
      </c>
      <c r="I14" s="203">
        <v>2</v>
      </c>
      <c r="J14" s="61"/>
      <c r="K14" s="62"/>
      <c r="L14" s="63"/>
      <c r="M14" s="62"/>
      <c r="N14" s="62"/>
      <c r="O14" s="205"/>
      <c r="P14" s="176"/>
      <c r="Q14" s="62"/>
      <c r="R14" s="177"/>
      <c r="S14" s="178"/>
      <c r="T14" s="62"/>
      <c r="U14" s="235"/>
      <c r="V14" s="392">
        <f t="shared" si="0"/>
        <v>60</v>
      </c>
      <c r="W14" s="361">
        <v>3</v>
      </c>
    </row>
    <row r="15" spans="1:23">
      <c r="A15" s="315" t="s">
        <v>35</v>
      </c>
      <c r="B15" s="316" t="s">
        <v>18</v>
      </c>
      <c r="C15" s="317" t="s">
        <v>33</v>
      </c>
      <c r="D15" s="64"/>
      <c r="E15" s="73"/>
      <c r="F15" s="74"/>
      <c r="G15" s="73"/>
      <c r="H15" s="73"/>
      <c r="I15" s="203"/>
      <c r="J15" s="61">
        <v>15</v>
      </c>
      <c r="K15" s="62" t="s">
        <v>21</v>
      </c>
      <c r="L15" s="63">
        <v>1</v>
      </c>
      <c r="M15" s="62">
        <v>15</v>
      </c>
      <c r="N15" s="62" t="s">
        <v>20</v>
      </c>
      <c r="O15" s="205">
        <v>1</v>
      </c>
      <c r="P15" s="176"/>
      <c r="Q15" s="62"/>
      <c r="R15" s="177"/>
      <c r="S15" s="178"/>
      <c r="T15" s="62"/>
      <c r="U15" s="235"/>
      <c r="V15" s="392">
        <f t="shared" si="0"/>
        <v>30</v>
      </c>
      <c r="W15" s="361">
        <f t="shared" ref="W15:W26" si="1">SUM(F15,I15,L15,O15,R15,U15)</f>
        <v>2</v>
      </c>
    </row>
    <row r="16" spans="1:23">
      <c r="A16" s="315" t="s">
        <v>36</v>
      </c>
      <c r="B16" s="316" t="s">
        <v>18</v>
      </c>
      <c r="C16" s="317" t="s">
        <v>33</v>
      </c>
      <c r="D16" s="64"/>
      <c r="E16" s="73"/>
      <c r="F16" s="74"/>
      <c r="G16" s="73"/>
      <c r="H16" s="73"/>
      <c r="I16" s="203"/>
      <c r="J16" s="61"/>
      <c r="K16" s="62"/>
      <c r="L16" s="63"/>
      <c r="M16" s="62"/>
      <c r="N16" s="62"/>
      <c r="O16" s="205"/>
      <c r="P16" s="176">
        <v>15</v>
      </c>
      <c r="Q16" s="62" t="s">
        <v>21</v>
      </c>
      <c r="R16" s="177">
        <v>1</v>
      </c>
      <c r="S16" s="178">
        <v>15</v>
      </c>
      <c r="T16" s="62" t="s">
        <v>20</v>
      </c>
      <c r="U16" s="235">
        <v>1</v>
      </c>
      <c r="V16" s="392">
        <f t="shared" si="0"/>
        <v>30</v>
      </c>
      <c r="W16" s="361">
        <f t="shared" si="1"/>
        <v>2</v>
      </c>
    </row>
    <row r="17" spans="1:23">
      <c r="A17" s="315" t="s">
        <v>37</v>
      </c>
      <c r="B17" s="316" t="s">
        <v>18</v>
      </c>
      <c r="C17" s="362" t="s">
        <v>33</v>
      </c>
      <c r="D17" s="64">
        <v>30</v>
      </c>
      <c r="E17" s="73" t="s">
        <v>21</v>
      </c>
      <c r="F17" s="74">
        <v>1</v>
      </c>
      <c r="G17" s="73">
        <v>30</v>
      </c>
      <c r="H17" s="73" t="s">
        <v>20</v>
      </c>
      <c r="I17" s="203">
        <v>2</v>
      </c>
      <c r="J17" s="61">
        <v>30</v>
      </c>
      <c r="K17" s="62" t="s">
        <v>21</v>
      </c>
      <c r="L17" s="63">
        <v>1</v>
      </c>
      <c r="M17" s="62">
        <v>30</v>
      </c>
      <c r="N17" s="62" t="s">
        <v>20</v>
      </c>
      <c r="O17" s="205">
        <v>2</v>
      </c>
      <c r="P17" s="176"/>
      <c r="Q17" s="178"/>
      <c r="R17" s="177"/>
      <c r="S17" s="178"/>
      <c r="T17" s="178"/>
      <c r="U17" s="235"/>
      <c r="V17" s="392">
        <f t="shared" si="0"/>
        <v>120</v>
      </c>
      <c r="W17" s="361">
        <f t="shared" si="1"/>
        <v>6</v>
      </c>
    </row>
    <row r="18" spans="1:23">
      <c r="A18" s="315" t="s">
        <v>38</v>
      </c>
      <c r="B18" s="316" t="s">
        <v>18</v>
      </c>
      <c r="C18" s="362" t="s">
        <v>33</v>
      </c>
      <c r="D18" s="64">
        <v>30</v>
      </c>
      <c r="E18" s="62" t="s">
        <v>24</v>
      </c>
      <c r="F18" s="74">
        <v>1</v>
      </c>
      <c r="G18" s="73">
        <v>30</v>
      </c>
      <c r="H18" s="62" t="s">
        <v>20</v>
      </c>
      <c r="I18" s="203">
        <v>2</v>
      </c>
      <c r="J18" s="61"/>
      <c r="K18" s="62"/>
      <c r="L18" s="63"/>
      <c r="M18" s="62"/>
      <c r="N18" s="62"/>
      <c r="O18" s="205"/>
      <c r="P18" s="176"/>
      <c r="Q18" s="178"/>
      <c r="R18" s="177"/>
      <c r="S18" s="178"/>
      <c r="T18" s="178"/>
      <c r="U18" s="235"/>
      <c r="V18" s="392">
        <f t="shared" si="0"/>
        <v>60</v>
      </c>
      <c r="W18" s="361">
        <f t="shared" si="1"/>
        <v>3</v>
      </c>
    </row>
    <row r="19" ht="15" customHeight="1" spans="1:23">
      <c r="A19" s="315" t="s">
        <v>39</v>
      </c>
      <c r="B19" s="316" t="s">
        <v>18</v>
      </c>
      <c r="C19" s="317" t="s">
        <v>23</v>
      </c>
      <c r="D19" s="64">
        <v>30</v>
      </c>
      <c r="E19" s="62" t="s">
        <v>21</v>
      </c>
      <c r="F19" s="74">
        <v>1</v>
      </c>
      <c r="G19" s="73">
        <v>30</v>
      </c>
      <c r="H19" s="62" t="s">
        <v>20</v>
      </c>
      <c r="I19" s="203">
        <v>2</v>
      </c>
      <c r="J19" s="61"/>
      <c r="K19" s="62"/>
      <c r="L19" s="63"/>
      <c r="M19" s="62"/>
      <c r="N19" s="62"/>
      <c r="O19" s="205"/>
      <c r="P19" s="176"/>
      <c r="Q19" s="178"/>
      <c r="R19" s="177"/>
      <c r="S19" s="178"/>
      <c r="T19" s="178"/>
      <c r="U19" s="235"/>
      <c r="V19" s="392">
        <f t="shared" si="0"/>
        <v>60</v>
      </c>
      <c r="W19" s="361">
        <f t="shared" si="1"/>
        <v>3</v>
      </c>
    </row>
    <row r="20" spans="1:23">
      <c r="A20" s="315" t="s">
        <v>40</v>
      </c>
      <c r="B20" s="316" t="s">
        <v>18</v>
      </c>
      <c r="C20" s="317" t="s">
        <v>23</v>
      </c>
      <c r="D20" s="64"/>
      <c r="E20" s="73"/>
      <c r="F20" s="74"/>
      <c r="G20" s="73"/>
      <c r="H20" s="73"/>
      <c r="I20" s="203"/>
      <c r="J20" s="61"/>
      <c r="K20" s="62"/>
      <c r="L20" s="63"/>
      <c r="M20" s="62"/>
      <c r="N20" s="62"/>
      <c r="O20" s="205"/>
      <c r="P20" s="176">
        <v>15</v>
      </c>
      <c r="Q20" s="178" t="s">
        <v>21</v>
      </c>
      <c r="R20" s="177">
        <v>1</v>
      </c>
      <c r="S20" s="178"/>
      <c r="T20" s="178"/>
      <c r="U20" s="235"/>
      <c r="V20" s="392">
        <f t="shared" si="0"/>
        <v>15</v>
      </c>
      <c r="W20" s="361">
        <f t="shared" si="1"/>
        <v>1</v>
      </c>
    </row>
    <row r="21" spans="1:23">
      <c r="A21" s="315" t="s">
        <v>41</v>
      </c>
      <c r="B21" s="316" t="s">
        <v>18</v>
      </c>
      <c r="C21" s="317" t="s">
        <v>23</v>
      </c>
      <c r="D21" s="366"/>
      <c r="E21" s="367"/>
      <c r="F21" s="367"/>
      <c r="G21" s="73">
        <v>15</v>
      </c>
      <c r="H21" s="62" t="s">
        <v>20</v>
      </c>
      <c r="I21" s="203">
        <v>1</v>
      </c>
      <c r="J21" s="61"/>
      <c r="K21" s="62"/>
      <c r="L21" s="63"/>
      <c r="M21" s="62"/>
      <c r="N21" s="62"/>
      <c r="O21" s="205"/>
      <c r="P21" s="176"/>
      <c r="Q21" s="178"/>
      <c r="R21" s="177"/>
      <c r="S21" s="178"/>
      <c r="T21" s="178"/>
      <c r="U21" s="235"/>
      <c r="V21" s="392">
        <f t="shared" si="0"/>
        <v>15</v>
      </c>
      <c r="W21" s="361">
        <f t="shared" si="1"/>
        <v>1</v>
      </c>
    </row>
    <row r="22" spans="1:23">
      <c r="A22" s="315" t="s">
        <v>42</v>
      </c>
      <c r="B22" s="316" t="s">
        <v>18</v>
      </c>
      <c r="C22" s="317" t="s">
        <v>23</v>
      </c>
      <c r="D22" s="64">
        <v>2</v>
      </c>
      <c r="E22" s="62" t="s">
        <v>21</v>
      </c>
      <c r="F22" s="74">
        <v>0</v>
      </c>
      <c r="G22" s="73"/>
      <c r="H22" s="73"/>
      <c r="I22" s="203"/>
      <c r="J22" s="61"/>
      <c r="K22" s="62"/>
      <c r="L22" s="63"/>
      <c r="M22" s="62"/>
      <c r="N22" s="62"/>
      <c r="O22" s="205"/>
      <c r="P22" s="176"/>
      <c r="Q22" s="178"/>
      <c r="R22" s="177"/>
      <c r="S22" s="178"/>
      <c r="T22" s="178"/>
      <c r="U22" s="235"/>
      <c r="V22" s="392">
        <f t="shared" si="0"/>
        <v>2</v>
      </c>
      <c r="W22" s="361">
        <f t="shared" si="1"/>
        <v>0</v>
      </c>
    </row>
    <row r="23" spans="1:23">
      <c r="A23" s="315" t="s">
        <v>43</v>
      </c>
      <c r="B23" s="316" t="s">
        <v>18</v>
      </c>
      <c r="C23" s="317" t="s">
        <v>23</v>
      </c>
      <c r="D23" s="64">
        <v>4</v>
      </c>
      <c r="E23" s="62" t="s">
        <v>21</v>
      </c>
      <c r="F23" s="74">
        <v>0</v>
      </c>
      <c r="G23" s="73"/>
      <c r="H23" s="73"/>
      <c r="I23" s="203"/>
      <c r="J23" s="61"/>
      <c r="K23" s="62"/>
      <c r="L23" s="63"/>
      <c r="M23" s="62"/>
      <c r="N23" s="62"/>
      <c r="O23" s="205"/>
      <c r="P23" s="176"/>
      <c r="Q23" s="178"/>
      <c r="R23" s="177"/>
      <c r="S23" s="178"/>
      <c r="T23" s="178"/>
      <c r="U23" s="235"/>
      <c r="V23" s="392">
        <f t="shared" si="0"/>
        <v>4</v>
      </c>
      <c r="W23" s="361">
        <f t="shared" si="1"/>
        <v>0</v>
      </c>
    </row>
    <row r="24" spans="1:23">
      <c r="A24" s="368" t="s">
        <v>44</v>
      </c>
      <c r="B24" s="316" t="s">
        <v>18</v>
      </c>
      <c r="C24" s="362" t="s">
        <v>33</v>
      </c>
      <c r="D24" s="64">
        <v>30</v>
      </c>
      <c r="E24" s="62" t="s">
        <v>24</v>
      </c>
      <c r="F24" s="74">
        <v>2</v>
      </c>
      <c r="G24" s="73">
        <v>30</v>
      </c>
      <c r="H24" s="62" t="s">
        <v>24</v>
      </c>
      <c r="I24" s="203">
        <v>2</v>
      </c>
      <c r="J24" s="61">
        <v>30</v>
      </c>
      <c r="K24" s="62" t="s">
        <v>24</v>
      </c>
      <c r="L24" s="63">
        <v>2</v>
      </c>
      <c r="M24" s="62">
        <v>30</v>
      </c>
      <c r="N24" s="62" t="s">
        <v>20</v>
      </c>
      <c r="O24" s="205">
        <v>3</v>
      </c>
      <c r="P24" s="176"/>
      <c r="Q24" s="178"/>
      <c r="R24" s="177"/>
      <c r="S24" s="178"/>
      <c r="T24" s="178"/>
      <c r="U24" s="235"/>
      <c r="V24" s="392">
        <f t="shared" si="0"/>
        <v>120</v>
      </c>
      <c r="W24" s="361">
        <f t="shared" si="1"/>
        <v>9</v>
      </c>
    </row>
    <row r="25" spans="1:23">
      <c r="A25" s="368" t="s">
        <v>45</v>
      </c>
      <c r="B25" s="316" t="s">
        <v>18</v>
      </c>
      <c r="C25" s="362" t="s">
        <v>33</v>
      </c>
      <c r="D25" s="369">
        <v>30</v>
      </c>
      <c r="E25" s="370" t="s">
        <v>21</v>
      </c>
      <c r="F25" s="370">
        <v>0</v>
      </c>
      <c r="G25" s="62">
        <v>30</v>
      </c>
      <c r="H25" s="62" t="s">
        <v>21</v>
      </c>
      <c r="I25" s="208">
        <v>0</v>
      </c>
      <c r="J25" s="340"/>
      <c r="K25" s="361"/>
      <c r="L25" s="361"/>
      <c r="M25" s="361"/>
      <c r="N25" s="361"/>
      <c r="O25" s="378"/>
      <c r="P25" s="176"/>
      <c r="Q25" s="178"/>
      <c r="R25" s="177"/>
      <c r="S25" s="178"/>
      <c r="T25" s="178"/>
      <c r="U25" s="235"/>
      <c r="V25" s="392">
        <f t="shared" si="0"/>
        <v>60</v>
      </c>
      <c r="W25" s="361">
        <f t="shared" si="1"/>
        <v>0</v>
      </c>
    </row>
    <row r="26" ht="15.15" spans="1:23">
      <c r="A26" s="371" t="s">
        <v>46</v>
      </c>
      <c r="B26" s="372" t="s">
        <v>18</v>
      </c>
      <c r="C26" s="373" t="s">
        <v>23</v>
      </c>
      <c r="D26" s="214"/>
      <c r="E26" s="71"/>
      <c r="F26" s="204"/>
      <c r="G26" s="71"/>
      <c r="H26" s="71"/>
      <c r="I26" s="215"/>
      <c r="J26" s="379"/>
      <c r="K26" s="380"/>
      <c r="L26" s="380"/>
      <c r="M26" s="380">
        <v>15</v>
      </c>
      <c r="N26" s="380" t="s">
        <v>20</v>
      </c>
      <c r="O26" s="381">
        <v>1</v>
      </c>
      <c r="P26" s="216"/>
      <c r="Q26" s="238"/>
      <c r="R26" s="237"/>
      <c r="S26" s="238"/>
      <c r="T26" s="238"/>
      <c r="U26" s="239"/>
      <c r="V26" s="393">
        <f t="shared" si="0"/>
        <v>15</v>
      </c>
      <c r="W26" s="380">
        <f t="shared" si="1"/>
        <v>1</v>
      </c>
    </row>
    <row r="27" ht="15.15" spans="1:23">
      <c r="A27" s="374" t="s">
        <v>47</v>
      </c>
      <c r="B27" s="374"/>
      <c r="C27" s="374"/>
      <c r="D27" s="374"/>
      <c r="E27" s="374"/>
      <c r="F27" s="374"/>
      <c r="G27" s="374"/>
      <c r="H27" s="374"/>
      <c r="I27" s="374"/>
      <c r="J27" s="374"/>
      <c r="K27" s="374"/>
      <c r="L27" s="374"/>
      <c r="M27" s="374"/>
      <c r="N27" s="374"/>
      <c r="O27" s="374"/>
      <c r="P27" s="374"/>
      <c r="Q27" s="374"/>
      <c r="R27" s="374"/>
      <c r="S27" s="374"/>
      <c r="T27" s="374"/>
      <c r="U27" s="374"/>
      <c r="V27" s="374"/>
      <c r="W27" s="394">
        <v>52</v>
      </c>
    </row>
    <row r="28" s="357" customFormat="1" ht="12" spans="1:23">
      <c r="A28" s="375"/>
      <c r="B28" s="376"/>
      <c r="C28" s="83" t="s">
        <v>48</v>
      </c>
      <c r="D28" s="84">
        <f>SUM(D5:D26)</f>
        <v>276</v>
      </c>
      <c r="E28" s="84"/>
      <c r="F28" s="85">
        <f>SUM(F5:F26)</f>
        <v>19</v>
      </c>
      <c r="G28" s="84">
        <f>SUM(G5:G26)</f>
        <v>315</v>
      </c>
      <c r="H28" s="84"/>
      <c r="I28" s="85">
        <f>SUM(I5:I26)</f>
        <v>26</v>
      </c>
      <c r="J28" s="130">
        <f>SUM(J5:J27)</f>
        <v>300</v>
      </c>
      <c r="K28" s="130"/>
      <c r="L28" s="217">
        <f>SUM(L5:L27)</f>
        <v>24</v>
      </c>
      <c r="M28" s="130">
        <f>SUM(M5:M27)</f>
        <v>285</v>
      </c>
      <c r="N28" s="130"/>
      <c r="O28" s="131">
        <f>SUM(O5:O27)</f>
        <v>26</v>
      </c>
      <c r="P28" s="218">
        <f>SUM(P5:P27)</f>
        <v>195</v>
      </c>
      <c r="Q28" s="218"/>
      <c r="R28" s="241">
        <f>SUM(R5:R27)</f>
        <v>18</v>
      </c>
      <c r="S28" s="218">
        <f>SUM(S5:S27)</f>
        <v>135</v>
      </c>
      <c r="T28" s="218"/>
      <c r="U28" s="241">
        <f>SUM(U5:U27)</f>
        <v>15</v>
      </c>
      <c r="V28" s="83">
        <f>SUM(V5:V26)</f>
        <v>1506</v>
      </c>
      <c r="W28" s="245">
        <f>SUM(W5:W26)</f>
        <v>128</v>
      </c>
    </row>
    <row r="29" hidden="1" spans="1:23">
      <c r="A29" s="377"/>
      <c r="B29" s="377"/>
      <c r="C29" s="377"/>
      <c r="D29" s="377"/>
      <c r="E29" s="377"/>
      <c r="F29" s="377"/>
      <c r="G29" s="377"/>
      <c r="H29" s="377"/>
      <c r="I29" s="377"/>
      <c r="J29" s="377"/>
      <c r="K29" s="377"/>
      <c r="L29" s="377"/>
      <c r="M29" s="377"/>
      <c r="N29" s="377"/>
      <c r="O29" s="377"/>
      <c r="P29" s="377"/>
      <c r="Q29" s="377"/>
      <c r="R29" s="377"/>
      <c r="S29" s="377"/>
      <c r="T29" s="377"/>
      <c r="U29" s="377"/>
      <c r="V29" s="395" t="str">
        <f>("#REF!*100)/#REF!")</f>
        <v>#REF!*100)/#REF!</v>
      </c>
      <c r="W29" s="377"/>
    </row>
    <row r="31" ht="15.75" customHeight="1" spans="1:23">
      <c r="A31" s="49" t="s">
        <v>49</v>
      </c>
      <c r="B31" s="50" t="s">
        <v>2</v>
      </c>
      <c r="C31" s="51" t="s">
        <v>50</v>
      </c>
      <c r="D31" s="147"/>
      <c r="E31" s="147"/>
      <c r="F31" s="147"/>
      <c r="G31" s="147"/>
      <c r="H31" s="147"/>
      <c r="I31" s="147"/>
      <c r="J31" s="382"/>
      <c r="K31" s="382"/>
      <c r="L31" s="382"/>
      <c r="M31" s="382"/>
      <c r="N31" s="382"/>
      <c r="O31" s="382"/>
      <c r="P31" s="382"/>
      <c r="Q31" s="382"/>
      <c r="R31" s="382"/>
      <c r="S31" s="382"/>
      <c r="T31" s="382"/>
      <c r="U31" s="382"/>
      <c r="V31" s="222" t="s">
        <v>7</v>
      </c>
      <c r="W31" s="141" t="s">
        <v>8</v>
      </c>
    </row>
    <row r="32" spans="1:23">
      <c r="A32" s="49"/>
      <c r="B32" s="50"/>
      <c r="C32" s="51"/>
      <c r="D32" s="53" t="s">
        <v>9</v>
      </c>
      <c r="E32" s="53"/>
      <c r="F32" s="53"/>
      <c r="G32" s="148" t="s">
        <v>10</v>
      </c>
      <c r="H32" s="148"/>
      <c r="I32" s="148"/>
      <c r="J32" s="383"/>
      <c r="K32" s="383"/>
      <c r="L32" s="383"/>
      <c r="M32" s="383"/>
      <c r="N32" s="383"/>
      <c r="O32" s="383"/>
      <c r="P32" s="383"/>
      <c r="Q32" s="383"/>
      <c r="R32" s="383"/>
      <c r="S32" s="383"/>
      <c r="T32" s="383"/>
      <c r="U32" s="383"/>
      <c r="V32" s="222"/>
      <c r="W32" s="141"/>
    </row>
    <row r="33" ht="15.75" customHeight="1" spans="1:23">
      <c r="A33" s="49"/>
      <c r="B33" s="50"/>
      <c r="C33" s="51"/>
      <c r="D33" s="170" t="s">
        <v>15</v>
      </c>
      <c r="E33" s="171" t="s">
        <v>16</v>
      </c>
      <c r="F33" s="172" t="s">
        <v>8</v>
      </c>
      <c r="G33" s="171" t="s">
        <v>15</v>
      </c>
      <c r="H33" s="171" t="s">
        <v>16</v>
      </c>
      <c r="I33" s="255" t="s">
        <v>8</v>
      </c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222"/>
      <c r="W33" s="141"/>
    </row>
    <row r="34" spans="1:23">
      <c r="A34" s="173" t="s">
        <v>51</v>
      </c>
      <c r="B34" s="59" t="s">
        <v>52</v>
      </c>
      <c r="C34" s="69" t="s">
        <v>23</v>
      </c>
      <c r="D34" s="75">
        <v>30</v>
      </c>
      <c r="E34" s="76" t="s">
        <v>24</v>
      </c>
      <c r="F34" s="77">
        <v>2</v>
      </c>
      <c r="G34" s="76">
        <v>30</v>
      </c>
      <c r="H34" s="76" t="s">
        <v>20</v>
      </c>
      <c r="I34" s="198">
        <v>2</v>
      </c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123">
        <f>SUM(D34,G34,J34,M34,P34,S34)</f>
        <v>60</v>
      </c>
      <c r="W34" s="122">
        <f>SUM(F34,I34,L34,O34,R34,U34)</f>
        <v>4</v>
      </c>
    </row>
    <row r="35" spans="1:23">
      <c r="A35" s="152" t="s">
        <v>53</v>
      </c>
      <c r="B35" s="59" t="s">
        <v>52</v>
      </c>
      <c r="C35" s="69" t="s">
        <v>33</v>
      </c>
      <c r="D35" s="75">
        <v>30</v>
      </c>
      <c r="E35" s="76" t="s">
        <v>21</v>
      </c>
      <c r="F35" s="77">
        <v>1</v>
      </c>
      <c r="G35" s="76">
        <v>30</v>
      </c>
      <c r="H35" s="76" t="s">
        <v>20</v>
      </c>
      <c r="I35" s="198">
        <v>2</v>
      </c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123">
        <f>SUM(D35,G35,J35,M35,P35,S35)</f>
        <v>60</v>
      </c>
      <c r="W35" s="122">
        <f>SUM(F35,I35,L35,O35,R35,U35)</f>
        <v>3</v>
      </c>
    </row>
    <row r="36" spans="1:23">
      <c r="A36" s="174" t="s">
        <v>54</v>
      </c>
      <c r="B36" s="59" t="s">
        <v>52</v>
      </c>
      <c r="C36" s="69" t="s">
        <v>23</v>
      </c>
      <c r="D36" s="161">
        <v>30</v>
      </c>
      <c r="E36" s="62" t="s">
        <v>21</v>
      </c>
      <c r="F36" s="74">
        <v>1</v>
      </c>
      <c r="G36" s="122">
        <v>30</v>
      </c>
      <c r="H36" s="62" t="s">
        <v>24</v>
      </c>
      <c r="I36" s="203">
        <v>2</v>
      </c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123">
        <f>SUM(D36,G36,J36,M36,P36,S36)</f>
        <v>60</v>
      </c>
      <c r="W36" s="122">
        <f>SUM(F36,I36,L36,O36,R36,U36)</f>
        <v>3</v>
      </c>
    </row>
    <row r="37" spans="1:23">
      <c r="A37" s="174" t="s">
        <v>55</v>
      </c>
      <c r="B37" s="59" t="s">
        <v>52</v>
      </c>
      <c r="C37" s="69" t="s">
        <v>23</v>
      </c>
      <c r="D37" s="214">
        <v>15</v>
      </c>
      <c r="E37" s="71" t="s">
        <v>21</v>
      </c>
      <c r="F37" s="204">
        <v>1</v>
      </c>
      <c r="G37" s="71">
        <v>15</v>
      </c>
      <c r="H37" s="71" t="s">
        <v>21</v>
      </c>
      <c r="I37" s="387">
        <v>1</v>
      </c>
      <c r="J37" s="388"/>
      <c r="K37" s="388"/>
      <c r="L37" s="388"/>
      <c r="M37" s="388"/>
      <c r="N37" s="388"/>
      <c r="O37" s="388"/>
      <c r="P37" s="388"/>
      <c r="Q37" s="388"/>
      <c r="R37" s="388"/>
      <c r="S37" s="388"/>
      <c r="T37" s="388"/>
      <c r="U37" s="388"/>
      <c r="V37" s="236">
        <f>SUM(D37,G37,P37,S37)</f>
        <v>30</v>
      </c>
      <c r="W37" s="292">
        <f>SUM(F37,I37,R37,U37)</f>
        <v>2</v>
      </c>
    </row>
    <row r="38" spans="1:23">
      <c r="A38" s="175" t="s">
        <v>56</v>
      </c>
      <c r="B38" s="59" t="s">
        <v>52</v>
      </c>
      <c r="C38" s="69" t="s">
        <v>23</v>
      </c>
      <c r="D38" s="178">
        <v>30</v>
      </c>
      <c r="E38" s="62" t="s">
        <v>21</v>
      </c>
      <c r="F38" s="177">
        <v>1</v>
      </c>
      <c r="G38" s="178">
        <v>30</v>
      </c>
      <c r="H38" s="62" t="s">
        <v>20</v>
      </c>
      <c r="I38" s="220">
        <v>2</v>
      </c>
      <c r="J38" s="389"/>
      <c r="K38" s="389"/>
      <c r="L38" s="389"/>
      <c r="M38" s="389"/>
      <c r="N38" s="389"/>
      <c r="O38" s="389"/>
      <c r="P38" s="389"/>
      <c r="Q38" s="389"/>
      <c r="R38" s="389"/>
      <c r="S38" s="389"/>
      <c r="T38" s="389"/>
      <c r="U38" s="389"/>
      <c r="V38" s="123">
        <f>SUM(J38,M38,D38,G38)</f>
        <v>60</v>
      </c>
      <c r="W38" s="244">
        <f>SUM(F38,I38)</f>
        <v>3</v>
      </c>
    </row>
    <row r="39" spans="1:23">
      <c r="A39" s="160" t="s">
        <v>57</v>
      </c>
      <c r="B39" s="59" t="s">
        <v>52</v>
      </c>
      <c r="C39" s="69" t="s">
        <v>23</v>
      </c>
      <c r="D39" s="62">
        <v>30</v>
      </c>
      <c r="E39" s="62" t="s">
        <v>21</v>
      </c>
      <c r="F39" s="63">
        <v>1</v>
      </c>
      <c r="G39" s="62">
        <v>30</v>
      </c>
      <c r="H39" s="62" t="s">
        <v>20</v>
      </c>
      <c r="I39" s="121">
        <v>2</v>
      </c>
      <c r="J39" s="388"/>
      <c r="K39" s="388"/>
      <c r="L39" s="388"/>
      <c r="M39" s="388"/>
      <c r="N39" s="388"/>
      <c r="O39" s="388"/>
      <c r="P39" s="388"/>
      <c r="Q39" s="388"/>
      <c r="R39" s="388"/>
      <c r="S39" s="388"/>
      <c r="T39" s="388"/>
      <c r="U39" s="388"/>
      <c r="V39" s="123">
        <f>SUM(D39,G39)</f>
        <v>60</v>
      </c>
      <c r="W39" s="244">
        <f>SUM(F39,I39)</f>
        <v>3</v>
      </c>
    </row>
    <row r="40" spans="1:23">
      <c r="A40" s="364" t="s">
        <v>58</v>
      </c>
      <c r="B40" s="59" t="s">
        <v>52</v>
      </c>
      <c r="C40" s="317" t="s">
        <v>23</v>
      </c>
      <c r="D40" s="176">
        <v>30</v>
      </c>
      <c r="E40" s="178" t="s">
        <v>21</v>
      </c>
      <c r="F40" s="177">
        <v>1</v>
      </c>
      <c r="G40" s="178">
        <v>30</v>
      </c>
      <c r="H40" s="178" t="s">
        <v>20</v>
      </c>
      <c r="I40" s="220">
        <v>2</v>
      </c>
      <c r="J40" s="388"/>
      <c r="K40" s="388"/>
      <c r="L40" s="388"/>
      <c r="M40" s="388"/>
      <c r="N40" s="388"/>
      <c r="O40" s="388"/>
      <c r="P40" s="388"/>
      <c r="Q40" s="388"/>
      <c r="R40" s="388"/>
      <c r="S40" s="388"/>
      <c r="T40" s="388"/>
      <c r="U40" s="388"/>
      <c r="V40" s="392">
        <f>SUM(D40,G40)</f>
        <v>60</v>
      </c>
      <c r="W40" s="361">
        <v>3</v>
      </c>
    </row>
    <row r="41" ht="15.15" spans="1:23">
      <c r="A41" s="179" t="s">
        <v>59</v>
      </c>
      <c r="B41" s="59" t="s">
        <v>52</v>
      </c>
      <c r="C41" s="69" t="s">
        <v>33</v>
      </c>
      <c r="D41" s="75">
        <v>15</v>
      </c>
      <c r="E41" s="76" t="s">
        <v>21</v>
      </c>
      <c r="F41" s="77">
        <v>1</v>
      </c>
      <c r="G41" s="76">
        <v>15</v>
      </c>
      <c r="H41" s="76" t="s">
        <v>24</v>
      </c>
      <c r="I41" s="198">
        <v>1</v>
      </c>
      <c r="J41" s="390"/>
      <c r="K41" s="390"/>
      <c r="L41" s="390"/>
      <c r="M41" s="390"/>
      <c r="N41" s="390"/>
      <c r="O41" s="390"/>
      <c r="P41" s="390"/>
      <c r="Q41" s="390"/>
      <c r="R41" s="390"/>
      <c r="S41" s="390"/>
      <c r="T41" s="390"/>
      <c r="U41" s="390"/>
      <c r="V41" s="123">
        <f>SUM(D41,G41)</f>
        <v>30</v>
      </c>
      <c r="W41" s="122">
        <f>SUM(F41,I41,L41,O41)</f>
        <v>2</v>
      </c>
    </row>
    <row r="42" ht="15.15" spans="1:23">
      <c r="A42" s="166" t="s">
        <v>60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240">
        <v>15</v>
      </c>
    </row>
    <row r="43" spans="1:23">
      <c r="A43" s="81"/>
      <c r="B43" s="167"/>
      <c r="C43" s="83" t="s">
        <v>48</v>
      </c>
      <c r="D43" s="84">
        <f>SUM(D34:D41)</f>
        <v>210</v>
      </c>
      <c r="E43" s="84"/>
      <c r="F43" s="85">
        <f>SUM(F31:F41)</f>
        <v>9</v>
      </c>
      <c r="G43" s="84">
        <f>SUM(G34:G41)</f>
        <v>210</v>
      </c>
      <c r="H43" s="84"/>
      <c r="I43" s="85">
        <f>SUM(I31:I41)</f>
        <v>14</v>
      </c>
      <c r="J43" s="130">
        <f>SUM(J34:J42)</f>
        <v>0</v>
      </c>
      <c r="K43" s="130"/>
      <c r="L43" s="217">
        <f>SUM(L31:L42)</f>
        <v>0</v>
      </c>
      <c r="M43" s="130">
        <f>SUM(M34:M42)</f>
        <v>0</v>
      </c>
      <c r="N43" s="130"/>
      <c r="O43" s="131">
        <f>SUM(O31:O42)</f>
        <v>0</v>
      </c>
      <c r="P43" s="218">
        <f>SUM(P34:P42)</f>
        <v>0</v>
      </c>
      <c r="Q43" s="218"/>
      <c r="R43" s="241">
        <f>SUM(R31:R42)</f>
        <v>0</v>
      </c>
      <c r="S43" s="218">
        <f>SUM(S34:S42)</f>
        <v>0</v>
      </c>
      <c r="T43" s="218"/>
      <c r="U43" s="241">
        <f>SUM(U31:U42)</f>
        <v>0</v>
      </c>
      <c r="V43" s="83">
        <f>SUM(V34:V41)</f>
        <v>420</v>
      </c>
      <c r="W43" s="245">
        <f>SUM(W31:W41)</f>
        <v>23</v>
      </c>
    </row>
  </sheetData>
  <sheetProtection selectLockedCells="1" selectUnlockedCells="1"/>
  <mergeCells count="36">
    <mergeCell ref="A1:W1"/>
    <mergeCell ref="D2:I2"/>
    <mergeCell ref="J2:O2"/>
    <mergeCell ref="P2:U2"/>
    <mergeCell ref="D3:F3"/>
    <mergeCell ref="G3:I3"/>
    <mergeCell ref="J3:L3"/>
    <mergeCell ref="M3:O3"/>
    <mergeCell ref="P3:R3"/>
    <mergeCell ref="S3:U3"/>
    <mergeCell ref="A27:V27"/>
    <mergeCell ref="D31:I31"/>
    <mergeCell ref="J31:U31"/>
    <mergeCell ref="D32:F32"/>
    <mergeCell ref="G32:I32"/>
    <mergeCell ref="J32:U32"/>
    <mergeCell ref="J33:U33"/>
    <mergeCell ref="J34:U34"/>
    <mergeCell ref="J35:U35"/>
    <mergeCell ref="J36:U36"/>
    <mergeCell ref="J37:U37"/>
    <mergeCell ref="J38:U38"/>
    <mergeCell ref="J39:U39"/>
    <mergeCell ref="J40:U40"/>
    <mergeCell ref="J41:U41"/>
    <mergeCell ref="A42:V42"/>
    <mergeCell ref="A2:A4"/>
    <mergeCell ref="A31:A33"/>
    <mergeCell ref="B2:B4"/>
    <mergeCell ref="B31:B33"/>
    <mergeCell ref="C2:C4"/>
    <mergeCell ref="C31:C33"/>
    <mergeCell ref="V2:V4"/>
    <mergeCell ref="V31:V33"/>
    <mergeCell ref="W2:W4"/>
    <mergeCell ref="W31:W33"/>
  </mergeCells>
  <pageMargins left="0.236111111111111" right="0.236111111111111" top="0.39375" bottom="0.39375" header="0.511805555555556" footer="0.511805555555556"/>
  <pageSetup paperSize="9" firstPageNumber="0" fitToHeight="0" orientation="landscape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5"/>
    <pageSetUpPr fitToPage="1"/>
  </sheetPr>
  <dimension ref="A1:X35"/>
  <sheetViews>
    <sheetView workbookViewId="0">
      <selection activeCell="C21" sqref="C21:C23"/>
    </sheetView>
  </sheetViews>
  <sheetFormatPr defaultColWidth="11.4444444444444" defaultRowHeight="14.4"/>
  <cols>
    <col min="1" max="1" width="40.4444444444444" style="2" customWidth="1"/>
    <col min="2" max="2" width="13.6666666666667" style="2" customWidth="1"/>
    <col min="3" max="3" width="8.44444444444444" style="2" customWidth="1"/>
    <col min="4" max="4" width="5.55555555555556" style="2" customWidth="1"/>
    <col min="5" max="5" width="4" style="2" customWidth="1"/>
    <col min="6" max="6" width="5.33333333333333" style="2" customWidth="1"/>
    <col min="7" max="7" width="5.55555555555556" style="2" customWidth="1"/>
    <col min="8" max="8" width="4" style="2" customWidth="1"/>
    <col min="9" max="9" width="5.33333333333333" style="2" customWidth="1"/>
    <col min="10" max="10" width="5.55555555555556" style="2" customWidth="1"/>
    <col min="11" max="11" width="4" style="2" customWidth="1"/>
    <col min="12" max="12" width="5.33333333333333" style="2" customWidth="1"/>
    <col min="13" max="13" width="5.55555555555556" style="2" customWidth="1"/>
    <col min="14" max="14" width="4" style="2" customWidth="1"/>
    <col min="15" max="15" width="5.33333333333333" style="2" customWidth="1"/>
    <col min="16" max="16" width="6.11111111111111" style="2" customWidth="1"/>
    <col min="17" max="17" width="6.33333333333333" style="2" customWidth="1"/>
    <col min="18" max="18" width="6.88888888888889" style="2" customWidth="1"/>
    <col min="19" max="16384" width="11.4444444444444" style="2"/>
  </cols>
  <sheetData>
    <row r="1" s="1" customFormat="1" ht="12.75" spans="1:24">
      <c r="A1" s="3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33"/>
      <c r="S1" s="133"/>
      <c r="T1" s="133"/>
      <c r="U1" s="133"/>
      <c r="V1" s="133"/>
      <c r="W1" s="133"/>
      <c r="X1" s="133"/>
    </row>
    <row r="2" s="1" customFormat="1" ht="12.75" customHeight="1" spans="1:24">
      <c r="A2" s="4" t="s">
        <v>1</v>
      </c>
      <c r="B2" s="5" t="s">
        <v>2</v>
      </c>
      <c r="C2" s="6" t="s">
        <v>3</v>
      </c>
      <c r="D2" s="7" t="s">
        <v>4</v>
      </c>
      <c r="E2" s="7"/>
      <c r="F2" s="7"/>
      <c r="G2" s="7"/>
      <c r="H2" s="7"/>
      <c r="I2" s="7"/>
      <c r="J2" s="86" t="s">
        <v>5</v>
      </c>
      <c r="K2" s="86"/>
      <c r="L2" s="86"/>
      <c r="M2" s="86"/>
      <c r="N2" s="86"/>
      <c r="O2" s="86"/>
      <c r="P2" s="351" t="s">
        <v>7</v>
      </c>
      <c r="Q2" s="5" t="s">
        <v>8</v>
      </c>
      <c r="R2" s="133"/>
      <c r="S2" s="133"/>
      <c r="T2" s="133"/>
      <c r="U2" s="133"/>
      <c r="V2" s="133"/>
      <c r="W2" s="135"/>
      <c r="X2" s="133"/>
    </row>
    <row r="3" s="1" customFormat="1" ht="12" spans="1:24">
      <c r="A3" s="4"/>
      <c r="B3" s="5"/>
      <c r="C3" s="6"/>
      <c r="D3" s="8" t="s">
        <v>9</v>
      </c>
      <c r="E3" s="8"/>
      <c r="F3" s="8"/>
      <c r="G3" s="9" t="s">
        <v>10</v>
      </c>
      <c r="H3" s="9"/>
      <c r="I3" s="9"/>
      <c r="J3" s="88" t="s">
        <v>11</v>
      </c>
      <c r="K3" s="88"/>
      <c r="L3" s="88"/>
      <c r="M3" s="89" t="s">
        <v>12</v>
      </c>
      <c r="N3" s="89"/>
      <c r="O3" s="89"/>
      <c r="P3" s="351"/>
      <c r="Q3" s="5"/>
      <c r="R3" s="133"/>
      <c r="S3" s="133"/>
      <c r="T3" s="133"/>
      <c r="U3" s="133"/>
      <c r="V3" s="133"/>
      <c r="W3" s="136"/>
      <c r="X3" s="133"/>
    </row>
    <row r="4" s="1" customFormat="1" ht="12.75" spans="1:24">
      <c r="A4" s="4"/>
      <c r="B4" s="5"/>
      <c r="C4" s="6"/>
      <c r="D4" s="302" t="s">
        <v>15</v>
      </c>
      <c r="E4" s="303" t="s">
        <v>16</v>
      </c>
      <c r="F4" s="304" t="s">
        <v>8</v>
      </c>
      <c r="G4" s="303" t="s">
        <v>15</v>
      </c>
      <c r="H4" s="303" t="s">
        <v>16</v>
      </c>
      <c r="I4" s="318" t="s">
        <v>8</v>
      </c>
      <c r="J4" s="319" t="s">
        <v>15</v>
      </c>
      <c r="K4" s="303" t="s">
        <v>16</v>
      </c>
      <c r="L4" s="320" t="s">
        <v>8</v>
      </c>
      <c r="M4" s="321" t="s">
        <v>15</v>
      </c>
      <c r="N4" s="303" t="s">
        <v>16</v>
      </c>
      <c r="O4" s="322" t="s">
        <v>8</v>
      </c>
      <c r="P4" s="351"/>
      <c r="Q4" s="5"/>
      <c r="R4" s="133"/>
      <c r="S4" s="133"/>
      <c r="T4" s="133"/>
      <c r="U4" s="133"/>
      <c r="V4" s="133"/>
      <c r="W4" s="137"/>
      <c r="X4" s="133"/>
    </row>
    <row r="5" ht="15" customHeight="1" spans="1:24">
      <c r="A5" s="13" t="s">
        <v>17</v>
      </c>
      <c r="B5" s="14" t="s">
        <v>18</v>
      </c>
      <c r="C5" s="15" t="s">
        <v>62</v>
      </c>
      <c r="D5" s="16">
        <v>30</v>
      </c>
      <c r="E5" s="17" t="s">
        <v>20</v>
      </c>
      <c r="F5" s="18">
        <v>9</v>
      </c>
      <c r="G5" s="17">
        <v>30</v>
      </c>
      <c r="H5" s="17" t="s">
        <v>20</v>
      </c>
      <c r="I5" s="95">
        <v>9</v>
      </c>
      <c r="J5" s="323">
        <v>30</v>
      </c>
      <c r="K5" s="17" t="s">
        <v>20</v>
      </c>
      <c r="L5" s="324">
        <v>9</v>
      </c>
      <c r="M5" s="325">
        <v>30</v>
      </c>
      <c r="N5" s="17" t="s">
        <v>21</v>
      </c>
      <c r="O5" s="326">
        <v>12</v>
      </c>
      <c r="P5" s="101">
        <f t="shared" ref="P5:P13" si="0">SUM(D5,G5,J5,M5)</f>
        <v>120</v>
      </c>
      <c r="Q5" s="105">
        <f t="shared" ref="Q5:Q10" si="1">SUM(F5,I5,L5,O5)</f>
        <v>39</v>
      </c>
      <c r="R5" s="48"/>
      <c r="S5" s="48"/>
      <c r="T5" s="48"/>
      <c r="U5" s="48"/>
      <c r="V5" s="48"/>
      <c r="W5" s="48"/>
      <c r="X5" s="48"/>
    </row>
    <row r="6" spans="1:24">
      <c r="A6" s="13" t="s">
        <v>63</v>
      </c>
      <c r="B6" s="14" t="s">
        <v>18</v>
      </c>
      <c r="C6" s="19" t="s">
        <v>33</v>
      </c>
      <c r="D6" s="20"/>
      <c r="E6" s="21"/>
      <c r="F6" s="22"/>
      <c r="G6" s="21"/>
      <c r="H6" s="21"/>
      <c r="I6" s="102"/>
      <c r="J6" s="23">
        <v>15</v>
      </c>
      <c r="K6" s="21" t="s">
        <v>21</v>
      </c>
      <c r="L6" s="24">
        <v>3</v>
      </c>
      <c r="M6" s="25"/>
      <c r="N6" s="21"/>
      <c r="O6" s="103"/>
      <c r="P6" s="101">
        <f t="shared" si="0"/>
        <v>15</v>
      </c>
      <c r="Q6" s="105">
        <f t="shared" si="1"/>
        <v>3</v>
      </c>
      <c r="R6" s="48"/>
      <c r="S6" s="48"/>
      <c r="T6" s="48"/>
      <c r="U6" s="48"/>
      <c r="V6" s="48"/>
      <c r="W6" s="48"/>
      <c r="X6" s="48"/>
    </row>
    <row r="7" ht="15.15" spans="1:24">
      <c r="A7" s="13" t="s">
        <v>64</v>
      </c>
      <c r="B7" s="14" t="s">
        <v>18</v>
      </c>
      <c r="C7" s="19" t="s">
        <v>65</v>
      </c>
      <c r="D7" s="20"/>
      <c r="E7" s="21"/>
      <c r="F7" s="22"/>
      <c r="G7" s="21"/>
      <c r="H7" s="21"/>
      <c r="I7" s="102"/>
      <c r="J7" s="23"/>
      <c r="K7" s="21"/>
      <c r="L7" s="24"/>
      <c r="M7" s="25">
        <v>4</v>
      </c>
      <c r="N7" s="21" t="s">
        <v>21</v>
      </c>
      <c r="O7" s="103">
        <v>4</v>
      </c>
      <c r="P7" s="101">
        <f t="shared" si="0"/>
        <v>4</v>
      </c>
      <c r="Q7" s="105">
        <f t="shared" si="1"/>
        <v>4</v>
      </c>
      <c r="R7" s="48"/>
      <c r="S7" s="48"/>
      <c r="T7" s="48"/>
      <c r="U7" s="48"/>
      <c r="V7" s="48"/>
      <c r="W7" s="48"/>
      <c r="X7" s="48"/>
    </row>
    <row r="8" ht="15.15" spans="1:24">
      <c r="A8" s="305" t="s">
        <v>25</v>
      </c>
      <c r="B8" s="308" t="s">
        <v>18</v>
      </c>
      <c r="C8" s="19" t="s">
        <v>62</v>
      </c>
      <c r="D8" s="20">
        <v>15</v>
      </c>
      <c r="E8" s="17" t="s">
        <v>20</v>
      </c>
      <c r="F8" s="22">
        <v>1</v>
      </c>
      <c r="G8" s="21">
        <v>15</v>
      </c>
      <c r="H8" s="17" t="s">
        <v>20</v>
      </c>
      <c r="I8" s="102">
        <v>1</v>
      </c>
      <c r="J8" s="23"/>
      <c r="K8" s="21"/>
      <c r="L8" s="24"/>
      <c r="M8" s="25"/>
      <c r="N8" s="21"/>
      <c r="O8" s="103"/>
      <c r="P8" s="101">
        <f t="shared" si="0"/>
        <v>30</v>
      </c>
      <c r="Q8" s="105">
        <f t="shared" si="1"/>
        <v>2</v>
      </c>
      <c r="R8" s="48"/>
      <c r="S8" s="48"/>
      <c r="T8" s="48"/>
      <c r="U8" s="48"/>
      <c r="V8" s="48"/>
      <c r="W8" s="48"/>
      <c r="X8" s="48"/>
    </row>
    <row r="9" spans="1:24">
      <c r="A9" s="13" t="s">
        <v>26</v>
      </c>
      <c r="B9" s="14" t="s">
        <v>18</v>
      </c>
      <c r="C9" s="19" t="s">
        <v>23</v>
      </c>
      <c r="D9" s="20">
        <v>30</v>
      </c>
      <c r="E9" s="17" t="s">
        <v>20</v>
      </c>
      <c r="F9" s="22">
        <v>4</v>
      </c>
      <c r="G9" s="21">
        <v>30</v>
      </c>
      <c r="H9" s="17" t="s">
        <v>20</v>
      </c>
      <c r="I9" s="102">
        <v>4</v>
      </c>
      <c r="J9" s="21">
        <v>30</v>
      </c>
      <c r="K9" s="17" t="s">
        <v>20</v>
      </c>
      <c r="L9" s="102">
        <v>4</v>
      </c>
      <c r="M9" s="25"/>
      <c r="N9" s="21"/>
      <c r="O9" s="103"/>
      <c r="P9" s="101">
        <f t="shared" si="0"/>
        <v>90</v>
      </c>
      <c r="Q9" s="105">
        <f t="shared" si="1"/>
        <v>12</v>
      </c>
      <c r="R9" s="48"/>
      <c r="S9" s="48"/>
      <c r="T9" s="48"/>
      <c r="U9" s="48"/>
      <c r="V9" s="48"/>
      <c r="W9" s="48"/>
      <c r="X9" s="48"/>
    </row>
    <row r="10" spans="1:24">
      <c r="A10" s="13" t="s">
        <v>27</v>
      </c>
      <c r="B10" s="32" t="s">
        <v>18</v>
      </c>
      <c r="C10" s="19" t="s">
        <v>23</v>
      </c>
      <c r="D10" s="23">
        <v>60</v>
      </c>
      <c r="E10" s="21" t="s">
        <v>21</v>
      </c>
      <c r="F10" s="24">
        <v>3</v>
      </c>
      <c r="G10" s="25">
        <v>60</v>
      </c>
      <c r="H10" s="21" t="s">
        <v>24</v>
      </c>
      <c r="I10" s="103">
        <v>3</v>
      </c>
      <c r="J10" s="25">
        <v>60</v>
      </c>
      <c r="K10" s="21" t="s">
        <v>24</v>
      </c>
      <c r="L10" s="103">
        <v>3</v>
      </c>
      <c r="M10" s="14"/>
      <c r="N10" s="14"/>
      <c r="O10" s="106"/>
      <c r="P10" s="101">
        <f t="shared" si="0"/>
        <v>180</v>
      </c>
      <c r="Q10" s="105">
        <f t="shared" si="1"/>
        <v>9</v>
      </c>
      <c r="R10" s="48"/>
      <c r="S10" s="48"/>
      <c r="T10" s="48"/>
      <c r="U10" s="48"/>
      <c r="V10" s="48"/>
      <c r="W10" s="48"/>
      <c r="X10" s="48"/>
    </row>
    <row r="11" spans="1:24">
      <c r="A11" s="13" t="s">
        <v>66</v>
      </c>
      <c r="B11" s="14" t="s">
        <v>18</v>
      </c>
      <c r="C11" s="19" t="s">
        <v>29</v>
      </c>
      <c r="D11" s="20">
        <v>15</v>
      </c>
      <c r="E11" s="25" t="s">
        <v>21</v>
      </c>
      <c r="F11" s="22">
        <v>1</v>
      </c>
      <c r="G11" s="21">
        <v>15</v>
      </c>
      <c r="H11" s="25" t="s">
        <v>21</v>
      </c>
      <c r="I11" s="102">
        <v>1</v>
      </c>
      <c r="J11" s="23">
        <v>15</v>
      </c>
      <c r="K11" s="25" t="s">
        <v>21</v>
      </c>
      <c r="L11" s="24">
        <v>1</v>
      </c>
      <c r="M11" s="25">
        <v>15</v>
      </c>
      <c r="N11" s="25" t="s">
        <v>21</v>
      </c>
      <c r="O11" s="103">
        <v>1</v>
      </c>
      <c r="P11" s="101">
        <f t="shared" si="0"/>
        <v>60</v>
      </c>
      <c r="Q11" s="105">
        <v>4</v>
      </c>
      <c r="R11" s="48"/>
      <c r="S11" s="48"/>
      <c r="T11" s="48"/>
      <c r="U11" s="48"/>
      <c r="V11" s="48"/>
      <c r="W11" s="48"/>
      <c r="X11" s="48"/>
    </row>
    <row r="12" spans="1:24">
      <c r="A12" s="13" t="s">
        <v>30</v>
      </c>
      <c r="B12" s="14" t="s">
        <v>18</v>
      </c>
      <c r="C12" s="19" t="s">
        <v>29</v>
      </c>
      <c r="D12" s="27"/>
      <c r="E12" s="28"/>
      <c r="F12" s="29"/>
      <c r="G12" s="30">
        <v>30</v>
      </c>
      <c r="H12" s="28" t="s">
        <v>21</v>
      </c>
      <c r="I12" s="107">
        <v>2</v>
      </c>
      <c r="J12" s="27">
        <v>30</v>
      </c>
      <c r="K12" s="28" t="s">
        <v>21</v>
      </c>
      <c r="L12" s="29">
        <v>2</v>
      </c>
      <c r="M12" s="30"/>
      <c r="N12" s="28"/>
      <c r="O12" s="107"/>
      <c r="P12" s="101">
        <f t="shared" si="0"/>
        <v>60</v>
      </c>
      <c r="Q12" s="105">
        <v>4</v>
      </c>
      <c r="R12" s="48"/>
      <c r="S12" s="48"/>
      <c r="T12" s="48"/>
      <c r="U12" s="48"/>
      <c r="V12" s="48"/>
      <c r="W12" s="48"/>
      <c r="X12" s="48"/>
    </row>
    <row r="13" spans="1:24">
      <c r="A13" s="31" t="s">
        <v>67</v>
      </c>
      <c r="B13" s="32" t="s">
        <v>18</v>
      </c>
      <c r="C13" s="15" t="s">
        <v>23</v>
      </c>
      <c r="D13" s="33">
        <v>30</v>
      </c>
      <c r="E13" s="21" t="s">
        <v>20</v>
      </c>
      <c r="F13" s="22">
        <v>2</v>
      </c>
      <c r="G13" s="346"/>
      <c r="H13" s="346"/>
      <c r="I13" s="352"/>
      <c r="J13" s="23"/>
      <c r="K13" s="25"/>
      <c r="L13" s="24"/>
      <c r="M13" s="25"/>
      <c r="N13" s="25"/>
      <c r="O13" s="103"/>
      <c r="P13" s="101">
        <f t="shared" si="0"/>
        <v>30</v>
      </c>
      <c r="Q13" s="105">
        <f>SUM(F13,I13,L13,O13)</f>
        <v>2</v>
      </c>
      <c r="R13" s="48"/>
      <c r="S13" s="48"/>
      <c r="T13" s="48"/>
      <c r="U13" s="48"/>
      <c r="V13" s="48"/>
      <c r="W13" s="48"/>
      <c r="X13" s="48"/>
    </row>
    <row r="14" spans="1:24">
      <c r="A14" s="26" t="s">
        <v>43</v>
      </c>
      <c r="B14" s="309" t="s">
        <v>18</v>
      </c>
      <c r="C14" s="347" t="s">
        <v>23</v>
      </c>
      <c r="D14" s="348">
        <v>4</v>
      </c>
      <c r="E14" s="349" t="s">
        <v>21</v>
      </c>
      <c r="F14" s="307">
        <v>0</v>
      </c>
      <c r="G14" s="306"/>
      <c r="H14" s="306"/>
      <c r="I14" s="353"/>
      <c r="J14" s="328"/>
      <c r="K14" s="110"/>
      <c r="L14" s="109"/>
      <c r="M14" s="110"/>
      <c r="N14" s="110"/>
      <c r="O14" s="112"/>
      <c r="P14" s="113"/>
      <c r="Q14" s="138"/>
      <c r="R14" s="48"/>
      <c r="S14" s="48"/>
      <c r="T14" s="48"/>
      <c r="U14" s="48"/>
      <c r="V14" s="48"/>
      <c r="W14" s="48"/>
      <c r="X14" s="48"/>
    </row>
    <row r="15" ht="15.15" spans="1:24">
      <c r="A15" s="350" t="s">
        <v>68</v>
      </c>
      <c r="B15" s="14" t="s">
        <v>18</v>
      </c>
      <c r="C15" s="37" t="s">
        <v>33</v>
      </c>
      <c r="D15" s="348">
        <v>30</v>
      </c>
      <c r="E15" s="110" t="s">
        <v>24</v>
      </c>
      <c r="F15" s="307">
        <v>2</v>
      </c>
      <c r="G15" s="306">
        <v>30</v>
      </c>
      <c r="H15" s="110" t="s">
        <v>20</v>
      </c>
      <c r="I15" s="327">
        <v>3</v>
      </c>
      <c r="J15" s="328"/>
      <c r="K15" s="110"/>
      <c r="L15" s="109"/>
      <c r="M15" s="110"/>
      <c r="N15" s="110"/>
      <c r="O15" s="112"/>
      <c r="P15" s="113">
        <f>SUM(D15,G15,J15,M15)</f>
        <v>60</v>
      </c>
      <c r="Q15" s="138">
        <f>SUM(F15,I15,L15,O15)</f>
        <v>5</v>
      </c>
      <c r="R15" s="48"/>
      <c r="S15" s="48"/>
      <c r="T15" s="48"/>
      <c r="U15" s="48"/>
      <c r="V15" s="48"/>
      <c r="W15" s="48"/>
      <c r="X15" s="48"/>
    </row>
    <row r="16" ht="15.15" spans="1:24">
      <c r="A16" s="41" t="s">
        <v>47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139">
        <v>36</v>
      </c>
      <c r="R16" s="48"/>
      <c r="S16" s="48"/>
      <c r="T16" s="48"/>
      <c r="U16" s="48"/>
      <c r="V16" s="48"/>
      <c r="W16" s="48"/>
      <c r="X16" s="48"/>
    </row>
    <row r="17" s="1" customFormat="1" ht="12" spans="1:24">
      <c r="A17" s="42"/>
      <c r="B17" s="43"/>
      <c r="C17" s="44" t="s">
        <v>48</v>
      </c>
      <c r="D17" s="45">
        <f>SUM(D5:D15)</f>
        <v>214</v>
      </c>
      <c r="E17" s="45"/>
      <c r="F17" s="46">
        <f>SUM(F5:F15)</f>
        <v>22</v>
      </c>
      <c r="G17" s="45">
        <f>SUM(G5:G15)</f>
        <v>210</v>
      </c>
      <c r="H17" s="45"/>
      <c r="I17" s="46">
        <f>SUM(I5:I15)</f>
        <v>23</v>
      </c>
      <c r="J17" s="114">
        <f>SUM(J5:J16)</f>
        <v>180</v>
      </c>
      <c r="K17" s="114"/>
      <c r="L17" s="115">
        <f>SUM(L5:L16)</f>
        <v>22</v>
      </c>
      <c r="M17" s="114">
        <f>SUM(M5:M15)</f>
        <v>49</v>
      </c>
      <c r="N17" s="114"/>
      <c r="O17" s="115">
        <f>SUM(O5:O15)</f>
        <v>17</v>
      </c>
      <c r="P17" s="116">
        <f>SUM(P5:P15)</f>
        <v>649</v>
      </c>
      <c r="Q17" s="140">
        <f>SUM(Q5:Q15)</f>
        <v>84</v>
      </c>
      <c r="R17" s="133"/>
      <c r="S17" s="133"/>
      <c r="T17" s="133"/>
      <c r="U17" s="133"/>
      <c r="V17" s="133"/>
      <c r="W17" s="133"/>
      <c r="X17" s="133"/>
    </row>
    <row r="18" hidden="1" spans="1:24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335" t="str">
        <f>("#REF!*100)/#REF!")</f>
        <v>#REF!*100)/#REF!</v>
      </c>
      <c r="Q18" s="48"/>
      <c r="R18" s="48"/>
      <c r="S18" s="48"/>
      <c r="T18" s="48"/>
      <c r="U18" s="48"/>
      <c r="V18" s="48"/>
      <c r="W18" s="48"/>
      <c r="X18" s="48"/>
    </row>
    <row r="19" spans="1:24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</row>
    <row r="20" ht="15.15" spans="1:24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</row>
    <row r="21" ht="15.75" customHeight="1" spans="1:24">
      <c r="A21" s="49" t="s">
        <v>49</v>
      </c>
      <c r="B21" s="50" t="s">
        <v>2</v>
      </c>
      <c r="C21" s="51" t="s">
        <v>50</v>
      </c>
      <c r="D21" s="147"/>
      <c r="E21" s="147"/>
      <c r="F21" s="147"/>
      <c r="G21" s="147"/>
      <c r="H21" s="147"/>
      <c r="I21" s="147"/>
      <c r="J21" s="181"/>
      <c r="K21" s="181"/>
      <c r="L21" s="181"/>
      <c r="M21" s="181"/>
      <c r="N21" s="181"/>
      <c r="O21" s="181"/>
      <c r="P21" s="119" t="s">
        <v>7</v>
      </c>
      <c r="Q21" s="141" t="s">
        <v>8</v>
      </c>
      <c r="R21" s="48"/>
      <c r="S21" s="48"/>
      <c r="T21" s="48"/>
      <c r="U21" s="48"/>
      <c r="V21" s="48"/>
      <c r="W21" s="48"/>
      <c r="X21" s="48"/>
    </row>
    <row r="22" spans="1:24">
      <c r="A22" s="49"/>
      <c r="B22" s="50"/>
      <c r="C22" s="51"/>
      <c r="D22" s="53" t="s">
        <v>9</v>
      </c>
      <c r="E22" s="53"/>
      <c r="F22" s="53"/>
      <c r="G22" s="148" t="s">
        <v>10</v>
      </c>
      <c r="H22" s="148"/>
      <c r="I22" s="148"/>
      <c r="J22" s="354"/>
      <c r="K22" s="354"/>
      <c r="L22" s="354"/>
      <c r="M22" s="354"/>
      <c r="N22" s="354"/>
      <c r="O22" s="354"/>
      <c r="P22" s="119"/>
      <c r="Q22" s="141"/>
      <c r="R22" s="48"/>
      <c r="S22" s="48"/>
      <c r="T22" s="48"/>
      <c r="U22" s="48"/>
      <c r="V22" s="48"/>
      <c r="W22" s="48"/>
      <c r="X22" s="48"/>
    </row>
    <row r="23" spans="1:24">
      <c r="A23" s="49"/>
      <c r="B23" s="50"/>
      <c r="C23" s="51"/>
      <c r="D23" s="55" t="s">
        <v>15</v>
      </c>
      <c r="E23" s="56" t="s">
        <v>16</v>
      </c>
      <c r="F23" s="57" t="s">
        <v>8</v>
      </c>
      <c r="G23" s="56" t="s">
        <v>15</v>
      </c>
      <c r="H23" s="56" t="s">
        <v>16</v>
      </c>
      <c r="I23" s="186" t="s">
        <v>8</v>
      </c>
      <c r="J23" s="354"/>
      <c r="K23" s="354"/>
      <c r="L23" s="354"/>
      <c r="M23" s="354"/>
      <c r="N23" s="354"/>
      <c r="O23" s="354"/>
      <c r="P23" s="119"/>
      <c r="Q23" s="141"/>
      <c r="R23" s="48"/>
      <c r="S23" s="48"/>
      <c r="T23" s="48"/>
      <c r="U23" s="48"/>
      <c r="V23" s="48"/>
      <c r="W23" s="48"/>
      <c r="X23" s="48"/>
    </row>
    <row r="24" spans="1:24">
      <c r="A24" s="58" t="s">
        <v>69</v>
      </c>
      <c r="B24" s="59" t="s">
        <v>52</v>
      </c>
      <c r="C24" s="60" t="s">
        <v>23</v>
      </c>
      <c r="D24" s="61">
        <v>30</v>
      </c>
      <c r="E24" s="62" t="s">
        <v>21</v>
      </c>
      <c r="F24" s="63">
        <v>1</v>
      </c>
      <c r="G24" s="62">
        <v>30</v>
      </c>
      <c r="H24" s="62" t="s">
        <v>24</v>
      </c>
      <c r="I24" s="205">
        <v>1</v>
      </c>
      <c r="J24" s="355"/>
      <c r="K24" s="355"/>
      <c r="L24" s="355"/>
      <c r="M24" s="355"/>
      <c r="N24" s="355"/>
      <c r="O24" s="355"/>
      <c r="P24" s="123">
        <f>SUM(D24,G24,J24,M24)</f>
        <v>60</v>
      </c>
      <c r="Q24" s="122">
        <v>2</v>
      </c>
      <c r="R24" s="48"/>
      <c r="S24" s="48"/>
      <c r="T24" s="48"/>
      <c r="U24" s="48"/>
      <c r="V24" s="48"/>
      <c r="W24" s="48"/>
      <c r="X24" s="48"/>
    </row>
    <row r="25" spans="1:17">
      <c r="A25" s="67" t="s">
        <v>70</v>
      </c>
      <c r="B25" s="59" t="s">
        <v>52</v>
      </c>
      <c r="C25" s="69" t="s">
        <v>23</v>
      </c>
      <c r="D25" s="68"/>
      <c r="E25" s="62"/>
      <c r="F25" s="63"/>
      <c r="G25" s="62">
        <v>30</v>
      </c>
      <c r="H25" s="62" t="s">
        <v>24</v>
      </c>
      <c r="I25" s="208">
        <v>2</v>
      </c>
      <c r="J25" s="356"/>
      <c r="K25" s="356"/>
      <c r="L25" s="356"/>
      <c r="M25" s="356"/>
      <c r="N25" s="356"/>
      <c r="O25" s="356"/>
      <c r="P25" s="123">
        <f>SUM(D25,G25,J25,M25)</f>
        <v>30</v>
      </c>
      <c r="Q25" s="122">
        <f>SUM(F25,I25,L25,O25)</f>
        <v>2</v>
      </c>
    </row>
    <row r="26" spans="1:17">
      <c r="A26" s="67" t="s">
        <v>71</v>
      </c>
      <c r="B26" s="59" t="s">
        <v>52</v>
      </c>
      <c r="C26" s="69" t="s">
        <v>23</v>
      </c>
      <c r="D26" s="70">
        <v>30</v>
      </c>
      <c r="E26" s="71" t="s">
        <v>24</v>
      </c>
      <c r="F26" s="66">
        <v>2</v>
      </c>
      <c r="G26" s="65"/>
      <c r="H26" s="71"/>
      <c r="I26" s="126"/>
      <c r="J26" s="62"/>
      <c r="K26" s="62"/>
      <c r="L26" s="62"/>
      <c r="M26" s="62"/>
      <c r="N26" s="62"/>
      <c r="O26" s="62"/>
      <c r="P26" s="123">
        <f>SUM(D26,G26,J26,M26)</f>
        <v>30</v>
      </c>
      <c r="Q26" s="122">
        <f>SUM(F26,I26,L26,O26)</f>
        <v>2</v>
      </c>
    </row>
    <row r="27" spans="1:17">
      <c r="A27" s="72" t="s">
        <v>72</v>
      </c>
      <c r="B27" s="59" t="s">
        <v>52</v>
      </c>
      <c r="C27" s="69" t="s">
        <v>23</v>
      </c>
      <c r="D27" s="58"/>
      <c r="E27" s="58"/>
      <c r="F27" s="58"/>
      <c r="G27" s="73">
        <v>30</v>
      </c>
      <c r="H27" s="73" t="s">
        <v>20</v>
      </c>
      <c r="I27" s="124">
        <v>2</v>
      </c>
      <c r="J27" s="62"/>
      <c r="K27" s="62"/>
      <c r="L27" s="62"/>
      <c r="M27" s="62"/>
      <c r="N27" s="62"/>
      <c r="O27" s="62"/>
      <c r="P27" s="123">
        <f>SUM(D27,G27,J27,M27)</f>
        <v>30</v>
      </c>
      <c r="Q27" s="122">
        <f>SUM(F27,I27,L27,O27)</f>
        <v>2</v>
      </c>
    </row>
    <row r="28" spans="1:17">
      <c r="A28" s="67" t="s">
        <v>73</v>
      </c>
      <c r="B28" s="249" t="s">
        <v>52</v>
      </c>
      <c r="C28" s="69" t="s">
        <v>23</v>
      </c>
      <c r="D28" s="61">
        <v>15</v>
      </c>
      <c r="E28" s="62" t="s">
        <v>21</v>
      </c>
      <c r="F28" s="63">
        <v>1</v>
      </c>
      <c r="G28" s="62">
        <v>15</v>
      </c>
      <c r="H28" s="62" t="s">
        <v>21</v>
      </c>
      <c r="I28" s="121">
        <v>1</v>
      </c>
      <c r="J28" s="122"/>
      <c r="K28" s="122"/>
      <c r="L28" s="122"/>
      <c r="M28" s="122"/>
      <c r="N28" s="122"/>
      <c r="O28" s="122"/>
      <c r="P28" s="123">
        <f>SUM(D28,G28,J28,M28)</f>
        <v>30</v>
      </c>
      <c r="Q28" s="122">
        <v>2</v>
      </c>
    </row>
    <row r="29" spans="1:17">
      <c r="A29" s="72" t="s">
        <v>74</v>
      </c>
      <c r="B29" s="59" t="s">
        <v>52</v>
      </c>
      <c r="C29" s="69" t="s">
        <v>33</v>
      </c>
      <c r="D29" s="64">
        <v>15</v>
      </c>
      <c r="E29" s="73" t="s">
        <v>21</v>
      </c>
      <c r="F29" s="74">
        <v>1</v>
      </c>
      <c r="G29" s="73">
        <v>15</v>
      </c>
      <c r="H29" s="73" t="s">
        <v>24</v>
      </c>
      <c r="I29" s="124">
        <v>1</v>
      </c>
      <c r="J29" s="127"/>
      <c r="K29" s="127"/>
      <c r="L29" s="127"/>
      <c r="M29" s="127"/>
      <c r="N29" s="127"/>
      <c r="O29" s="127"/>
      <c r="P29" s="123">
        <v>30</v>
      </c>
      <c r="Q29" s="122">
        <v>2</v>
      </c>
    </row>
    <row r="30" spans="1:17">
      <c r="A30" s="72" t="s">
        <v>53</v>
      </c>
      <c r="B30" s="59" t="s">
        <v>52</v>
      </c>
      <c r="C30" s="69" t="s">
        <v>33</v>
      </c>
      <c r="D30" s="75">
        <v>30</v>
      </c>
      <c r="E30" s="76" t="s">
        <v>21</v>
      </c>
      <c r="F30" s="77">
        <v>1</v>
      </c>
      <c r="G30" s="76">
        <v>30</v>
      </c>
      <c r="H30" s="76" t="s">
        <v>20</v>
      </c>
      <c r="I30" s="128">
        <v>2</v>
      </c>
      <c r="J30" s="62"/>
      <c r="K30" s="62"/>
      <c r="L30" s="62"/>
      <c r="M30" s="62"/>
      <c r="N30" s="62"/>
      <c r="O30" s="62"/>
      <c r="P30" s="123">
        <v>60</v>
      </c>
      <c r="Q30" s="122">
        <v>3</v>
      </c>
    </row>
    <row r="31" spans="1:17">
      <c r="A31" s="67" t="s">
        <v>75</v>
      </c>
      <c r="B31" s="249" t="s">
        <v>52</v>
      </c>
      <c r="C31" s="69" t="s">
        <v>23</v>
      </c>
      <c r="D31" s="64">
        <v>30</v>
      </c>
      <c r="E31" s="73" t="s">
        <v>21</v>
      </c>
      <c r="F31" s="74">
        <v>1</v>
      </c>
      <c r="G31" s="73">
        <v>30</v>
      </c>
      <c r="H31" s="73" t="s">
        <v>20</v>
      </c>
      <c r="I31" s="124">
        <v>2</v>
      </c>
      <c r="J31" s="62"/>
      <c r="K31" s="62"/>
      <c r="L31" s="62"/>
      <c r="M31" s="62"/>
      <c r="N31" s="62"/>
      <c r="O31" s="62"/>
      <c r="P31" s="123">
        <f>SUM(D31,G31,J31,M31)</f>
        <v>60</v>
      </c>
      <c r="Q31" s="122">
        <v>3</v>
      </c>
    </row>
    <row r="32" spans="1:17">
      <c r="A32" s="67" t="s">
        <v>76</v>
      </c>
      <c r="B32" s="59" t="s">
        <v>52</v>
      </c>
      <c r="C32" s="60" t="s">
        <v>23</v>
      </c>
      <c r="D32" s="76">
        <v>30</v>
      </c>
      <c r="E32" s="78" t="s">
        <v>20</v>
      </c>
      <c r="F32" s="77">
        <v>2</v>
      </c>
      <c r="G32" s="76"/>
      <c r="H32" s="79"/>
      <c r="I32" s="129"/>
      <c r="J32" s="127"/>
      <c r="K32" s="127"/>
      <c r="L32" s="127"/>
      <c r="M32" s="127"/>
      <c r="N32" s="127"/>
      <c r="O32" s="127"/>
      <c r="P32" s="123">
        <f>SUM(G32,D32,M32)</f>
        <v>30</v>
      </c>
      <c r="Q32" s="122">
        <f>SUM(I32,F32,O32)</f>
        <v>2</v>
      </c>
    </row>
    <row r="33" ht="15.75" customHeight="1" spans="1:17">
      <c r="A33" s="67" t="s">
        <v>77</v>
      </c>
      <c r="B33" s="59" t="s">
        <v>52</v>
      </c>
      <c r="C33" s="60" t="s">
        <v>23</v>
      </c>
      <c r="D33" s="70">
        <v>30</v>
      </c>
      <c r="E33" s="65" t="s">
        <v>21</v>
      </c>
      <c r="F33" s="66">
        <v>1</v>
      </c>
      <c r="G33" s="65">
        <v>30</v>
      </c>
      <c r="H33" s="65" t="s">
        <v>20</v>
      </c>
      <c r="I33" s="126">
        <v>2</v>
      </c>
      <c r="J33" s="62"/>
      <c r="K33" s="62"/>
      <c r="L33" s="62"/>
      <c r="M33" s="62"/>
      <c r="N33" s="62"/>
      <c r="O33" s="62"/>
      <c r="P33" s="123">
        <f>SUM(D33,G33,J33,M33)</f>
        <v>60</v>
      </c>
      <c r="Q33" s="122">
        <f>SUM(F33,I33,L33,O33)</f>
        <v>3</v>
      </c>
    </row>
    <row r="34" ht="15.15" spans="1:17">
      <c r="A34" s="80" t="s">
        <v>60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142">
        <v>15</v>
      </c>
    </row>
    <row r="35" spans="1:17">
      <c r="A35" s="81"/>
      <c r="B35" s="82"/>
      <c r="C35" s="83" t="s">
        <v>48</v>
      </c>
      <c r="D35" s="84">
        <f>SUM(D22:D33)</f>
        <v>210</v>
      </c>
      <c r="E35" s="84"/>
      <c r="F35" s="85">
        <f>SUM(F22:F33)</f>
        <v>10</v>
      </c>
      <c r="G35" s="84">
        <f>SUM(G22:G33)</f>
        <v>210</v>
      </c>
      <c r="H35" s="84"/>
      <c r="I35" s="85">
        <f>SUM(I22:I33)</f>
        <v>13</v>
      </c>
      <c r="J35" s="130">
        <f>SUM(J22:J34)</f>
        <v>0</v>
      </c>
      <c r="K35" s="130"/>
      <c r="L35" s="131">
        <f>SUM(L22:L34)</f>
        <v>0</v>
      </c>
      <c r="M35" s="130">
        <f>SUM(M22:M33)</f>
        <v>0</v>
      </c>
      <c r="N35" s="130"/>
      <c r="O35" s="131">
        <f>SUM(O22:O33)</f>
        <v>0</v>
      </c>
      <c r="P35" s="132">
        <f>SUM(P22:P33)</f>
        <v>420</v>
      </c>
      <c r="Q35" s="143">
        <f>SUM(Q22:Q33)</f>
        <v>23</v>
      </c>
    </row>
  </sheetData>
  <sheetProtection selectLockedCells="1" selectUnlockedCells="1"/>
  <mergeCells count="35">
    <mergeCell ref="A1:Q1"/>
    <mergeCell ref="D2:I2"/>
    <mergeCell ref="J2:O2"/>
    <mergeCell ref="D3:F3"/>
    <mergeCell ref="G3:I3"/>
    <mergeCell ref="J3:L3"/>
    <mergeCell ref="M3:O3"/>
    <mergeCell ref="A16:P16"/>
    <mergeCell ref="D21:I21"/>
    <mergeCell ref="J21:O21"/>
    <mergeCell ref="D22:F22"/>
    <mergeCell ref="G22:I22"/>
    <mergeCell ref="J22:O22"/>
    <mergeCell ref="J23:O23"/>
    <mergeCell ref="J24:O24"/>
    <mergeCell ref="J25:O25"/>
    <mergeCell ref="J26:O26"/>
    <mergeCell ref="J27:O27"/>
    <mergeCell ref="J28:O28"/>
    <mergeCell ref="J29:O29"/>
    <mergeCell ref="J30:O30"/>
    <mergeCell ref="J31:O31"/>
    <mergeCell ref="J32:O32"/>
    <mergeCell ref="J33:O33"/>
    <mergeCell ref="A34:P34"/>
    <mergeCell ref="A2:A4"/>
    <mergeCell ref="A21:A23"/>
    <mergeCell ref="B2:B4"/>
    <mergeCell ref="B21:B23"/>
    <mergeCell ref="C2:C4"/>
    <mergeCell ref="C21:C23"/>
    <mergeCell ref="P2:P4"/>
    <mergeCell ref="P21:P23"/>
    <mergeCell ref="Q2:Q4"/>
    <mergeCell ref="Q21:Q23"/>
  </mergeCells>
  <pageMargins left="0.236111111111111" right="0.236111111111111" top="0.39375" bottom="0.39375" header="0.511805555555556" footer="0.511805555555556"/>
  <pageSetup paperSize="9" firstPageNumber="0" fitToHeight="0" orientation="landscape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9"/>
    <pageSetUpPr fitToPage="1"/>
  </sheetPr>
  <dimension ref="A1:X42"/>
  <sheetViews>
    <sheetView zoomScale="85" zoomScaleNormal="85" workbookViewId="0">
      <selection activeCell="C18" sqref="A1:W27"/>
    </sheetView>
  </sheetViews>
  <sheetFormatPr defaultColWidth="8.88888888888889" defaultRowHeight="14.4"/>
  <cols>
    <col min="1" max="1" width="43.0092592592593" style="2" customWidth="1"/>
    <col min="2" max="2" width="13.6666666666667" style="2" customWidth="1"/>
    <col min="3" max="3" width="8.44444444444444" style="2" customWidth="1"/>
    <col min="4" max="4" width="5.55555555555556" style="2" customWidth="1"/>
    <col min="5" max="5" width="4" style="2" customWidth="1"/>
    <col min="6" max="6" width="5.33333333333333" style="2" customWidth="1"/>
    <col min="7" max="7" width="5.55555555555556" style="2" customWidth="1"/>
    <col min="8" max="8" width="4" style="2" customWidth="1"/>
    <col min="9" max="9" width="5.33333333333333" style="2" customWidth="1"/>
    <col min="10" max="10" width="5.55555555555556" style="2" customWidth="1"/>
    <col min="11" max="11" width="4" style="2" customWidth="1"/>
    <col min="12" max="12" width="5.33333333333333" style="2" customWidth="1"/>
    <col min="13" max="13" width="5.55555555555556" style="2" customWidth="1"/>
    <col min="14" max="14" width="4" style="2" customWidth="1"/>
    <col min="15" max="15" width="5.33333333333333" style="2" customWidth="1"/>
    <col min="16" max="16" width="5.55555555555556" style="2" customWidth="1"/>
    <col min="17" max="17" width="4" style="2" customWidth="1"/>
    <col min="18" max="18" width="5.33333333333333" style="2" customWidth="1"/>
    <col min="19" max="19" width="5.55555555555556" style="2" customWidth="1"/>
    <col min="20" max="20" width="4" style="2" customWidth="1"/>
    <col min="21" max="21" width="5.33333333333333" style="2" customWidth="1"/>
    <col min="22" max="23" width="6.33333333333333" style="2" customWidth="1"/>
    <col min="24" max="16384" width="8.88888888888889" style="2"/>
  </cols>
  <sheetData>
    <row r="1" s="1" customFormat="1" ht="12.75" spans="1:24">
      <c r="A1" s="146" t="s">
        <v>78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33"/>
    </row>
    <row r="2" s="1" customFormat="1" ht="12.75" customHeight="1" spans="1:24">
      <c r="A2" s="49" t="s">
        <v>1</v>
      </c>
      <c r="B2" s="50" t="s">
        <v>2</v>
      </c>
      <c r="C2" s="51" t="s">
        <v>3</v>
      </c>
      <c r="D2" s="147" t="s">
        <v>4</v>
      </c>
      <c r="E2" s="147"/>
      <c r="F2" s="147"/>
      <c r="G2" s="147"/>
      <c r="H2" s="147"/>
      <c r="I2" s="147"/>
      <c r="J2" s="181" t="s">
        <v>5</v>
      </c>
      <c r="K2" s="181"/>
      <c r="L2" s="181"/>
      <c r="M2" s="181"/>
      <c r="N2" s="181"/>
      <c r="O2" s="181"/>
      <c r="P2" s="182" t="s">
        <v>6</v>
      </c>
      <c r="Q2" s="182"/>
      <c r="R2" s="182"/>
      <c r="S2" s="182"/>
      <c r="T2" s="182"/>
      <c r="U2" s="182"/>
      <c r="V2" s="222" t="s">
        <v>7</v>
      </c>
      <c r="W2" s="141" t="s">
        <v>8</v>
      </c>
      <c r="X2" s="133"/>
    </row>
    <row r="3" s="1" customFormat="1" ht="12" spans="1:24">
      <c r="A3" s="49"/>
      <c r="B3" s="50"/>
      <c r="C3" s="51"/>
      <c r="D3" s="53" t="s">
        <v>9</v>
      </c>
      <c r="E3" s="53"/>
      <c r="F3" s="53"/>
      <c r="G3" s="148" t="s">
        <v>10</v>
      </c>
      <c r="H3" s="148"/>
      <c r="I3" s="148"/>
      <c r="J3" s="183" t="s">
        <v>11</v>
      </c>
      <c r="K3" s="183"/>
      <c r="L3" s="183"/>
      <c r="M3" s="184" t="s">
        <v>12</v>
      </c>
      <c r="N3" s="184"/>
      <c r="O3" s="184"/>
      <c r="P3" s="185" t="s">
        <v>13</v>
      </c>
      <c r="Q3" s="185"/>
      <c r="R3" s="185"/>
      <c r="S3" s="223" t="s">
        <v>14</v>
      </c>
      <c r="T3" s="223"/>
      <c r="U3" s="223"/>
      <c r="V3" s="222"/>
      <c r="W3" s="141"/>
      <c r="X3" s="133"/>
    </row>
    <row r="4" s="1" customFormat="1" ht="12.75" spans="1:24">
      <c r="A4" s="49"/>
      <c r="B4" s="50"/>
      <c r="C4" s="51"/>
      <c r="D4" s="170" t="s">
        <v>15</v>
      </c>
      <c r="E4" s="171" t="s">
        <v>16</v>
      </c>
      <c r="F4" s="172" t="s">
        <v>8</v>
      </c>
      <c r="G4" s="171" t="s">
        <v>15</v>
      </c>
      <c r="H4" s="171" t="s">
        <v>16</v>
      </c>
      <c r="I4" s="255" t="s">
        <v>8</v>
      </c>
      <c r="J4" s="256" t="s">
        <v>15</v>
      </c>
      <c r="K4" s="171" t="s">
        <v>16</v>
      </c>
      <c r="L4" s="257" t="s">
        <v>8</v>
      </c>
      <c r="M4" s="258" t="s">
        <v>15</v>
      </c>
      <c r="N4" s="171" t="s">
        <v>16</v>
      </c>
      <c r="O4" s="259" t="s">
        <v>8</v>
      </c>
      <c r="P4" s="341" t="s">
        <v>15</v>
      </c>
      <c r="Q4" s="171" t="s">
        <v>16</v>
      </c>
      <c r="R4" s="342" t="s">
        <v>8</v>
      </c>
      <c r="S4" s="343" t="s">
        <v>15</v>
      </c>
      <c r="T4" s="171" t="s">
        <v>16</v>
      </c>
      <c r="U4" s="344" t="s">
        <v>8</v>
      </c>
      <c r="V4" s="222"/>
      <c r="W4" s="141"/>
      <c r="X4" s="133"/>
    </row>
    <row r="5" ht="15" customHeight="1" spans="1:24">
      <c r="A5" s="173" t="s">
        <v>79</v>
      </c>
      <c r="B5" s="59" t="s">
        <v>18</v>
      </c>
      <c r="C5" s="69" t="s">
        <v>62</v>
      </c>
      <c r="D5" s="75">
        <v>30</v>
      </c>
      <c r="E5" s="76" t="s">
        <v>20</v>
      </c>
      <c r="F5" s="77">
        <v>7</v>
      </c>
      <c r="G5" s="76">
        <v>30</v>
      </c>
      <c r="H5" s="76" t="s">
        <v>20</v>
      </c>
      <c r="I5" s="198">
        <v>7</v>
      </c>
      <c r="J5" s="199">
        <v>30</v>
      </c>
      <c r="K5" s="76" t="s">
        <v>20</v>
      </c>
      <c r="L5" s="200">
        <v>7</v>
      </c>
      <c r="M5" s="79">
        <v>30</v>
      </c>
      <c r="N5" s="76" t="s">
        <v>20</v>
      </c>
      <c r="O5" s="201">
        <v>7</v>
      </c>
      <c r="P5" s="202">
        <v>30</v>
      </c>
      <c r="Q5" s="76" t="s">
        <v>20</v>
      </c>
      <c r="R5" s="230">
        <v>7</v>
      </c>
      <c r="S5" s="231">
        <v>30</v>
      </c>
      <c r="T5" s="76" t="s">
        <v>21</v>
      </c>
      <c r="U5" s="232">
        <v>8</v>
      </c>
      <c r="V5" s="123">
        <f t="shared" ref="V5:V22" si="0">SUM(D5,G5,J5,M5,P5,S5)</f>
        <v>180</v>
      </c>
      <c r="W5" s="122">
        <f t="shared" ref="W5:W10" si="1">SUM(F5,I5,L5,O5,R5,U5)</f>
        <v>43</v>
      </c>
      <c r="X5" s="48"/>
    </row>
    <row r="6" spans="1:24">
      <c r="A6" s="152" t="s">
        <v>22</v>
      </c>
      <c r="B6" s="59" t="s">
        <v>18</v>
      </c>
      <c r="C6" s="69" t="s">
        <v>23</v>
      </c>
      <c r="D6" s="75"/>
      <c r="E6" s="76"/>
      <c r="F6" s="77"/>
      <c r="G6" s="76"/>
      <c r="H6" s="76"/>
      <c r="I6" s="198"/>
      <c r="J6" s="199"/>
      <c r="K6" s="76"/>
      <c r="L6" s="200"/>
      <c r="M6" s="79"/>
      <c r="N6" s="76"/>
      <c r="O6" s="201"/>
      <c r="P6" s="202">
        <v>30</v>
      </c>
      <c r="Q6" s="76" t="s">
        <v>21</v>
      </c>
      <c r="R6" s="230">
        <v>2</v>
      </c>
      <c r="S6" s="231">
        <v>30</v>
      </c>
      <c r="T6" s="76" t="s">
        <v>24</v>
      </c>
      <c r="U6" s="232">
        <v>2</v>
      </c>
      <c r="V6" s="123">
        <f t="shared" si="0"/>
        <v>60</v>
      </c>
      <c r="W6" s="122">
        <f t="shared" si="1"/>
        <v>4</v>
      </c>
      <c r="X6" s="48"/>
    </row>
    <row r="7" spans="1:24">
      <c r="A7" s="174" t="s">
        <v>80</v>
      </c>
      <c r="B7" s="59" t="s">
        <v>18</v>
      </c>
      <c r="C7" s="69" t="s">
        <v>62</v>
      </c>
      <c r="D7" s="161">
        <v>15</v>
      </c>
      <c r="E7" s="62" t="s">
        <v>21</v>
      </c>
      <c r="F7" s="74">
        <v>1</v>
      </c>
      <c r="G7" s="122">
        <v>15</v>
      </c>
      <c r="H7" s="62" t="s">
        <v>21</v>
      </c>
      <c r="I7" s="203">
        <v>1</v>
      </c>
      <c r="J7" s="61"/>
      <c r="K7" s="62"/>
      <c r="L7" s="63"/>
      <c r="M7" s="62"/>
      <c r="N7" s="62"/>
      <c r="O7" s="205"/>
      <c r="P7" s="176"/>
      <c r="Q7" s="73"/>
      <c r="R7" s="177"/>
      <c r="S7" s="178"/>
      <c r="T7" s="73"/>
      <c r="U7" s="235"/>
      <c r="V7" s="123">
        <f t="shared" si="0"/>
        <v>30</v>
      </c>
      <c r="W7" s="122">
        <f t="shared" si="1"/>
        <v>2</v>
      </c>
      <c r="X7" s="48"/>
    </row>
    <row r="8" spans="1:24">
      <c r="A8" s="174" t="s">
        <v>26</v>
      </c>
      <c r="B8" s="59" t="s">
        <v>18</v>
      </c>
      <c r="C8" s="69" t="s">
        <v>23</v>
      </c>
      <c r="D8" s="64">
        <v>30</v>
      </c>
      <c r="E8" s="73" t="s">
        <v>20</v>
      </c>
      <c r="F8" s="74">
        <v>3</v>
      </c>
      <c r="G8" s="73">
        <v>30</v>
      </c>
      <c r="H8" s="73" t="s">
        <v>20</v>
      </c>
      <c r="I8" s="203">
        <v>3</v>
      </c>
      <c r="J8" s="61">
        <v>30</v>
      </c>
      <c r="K8" s="62" t="s">
        <v>20</v>
      </c>
      <c r="L8" s="63">
        <v>3</v>
      </c>
      <c r="M8" s="62">
        <v>30</v>
      </c>
      <c r="N8" s="62" t="s">
        <v>20</v>
      </c>
      <c r="O8" s="205">
        <v>3</v>
      </c>
      <c r="P8" s="176">
        <v>30</v>
      </c>
      <c r="Q8" s="62" t="s">
        <v>20</v>
      </c>
      <c r="R8" s="177">
        <v>3</v>
      </c>
      <c r="S8" s="178">
        <v>30</v>
      </c>
      <c r="T8" s="62" t="s">
        <v>20</v>
      </c>
      <c r="U8" s="235">
        <v>3</v>
      </c>
      <c r="V8" s="123">
        <f t="shared" si="0"/>
        <v>180</v>
      </c>
      <c r="W8" s="122">
        <f t="shared" si="1"/>
        <v>18</v>
      </c>
      <c r="X8" s="48"/>
    </row>
    <row r="9" spans="1:24">
      <c r="A9" s="174" t="s">
        <v>27</v>
      </c>
      <c r="B9" s="59" t="s">
        <v>18</v>
      </c>
      <c r="C9" s="69" t="s">
        <v>23</v>
      </c>
      <c r="D9" s="64">
        <v>60</v>
      </c>
      <c r="E9" s="73" t="s">
        <v>21</v>
      </c>
      <c r="F9" s="74">
        <v>3</v>
      </c>
      <c r="G9" s="73">
        <v>60</v>
      </c>
      <c r="H9" s="73" t="s">
        <v>24</v>
      </c>
      <c r="I9" s="203">
        <v>3</v>
      </c>
      <c r="J9" s="61">
        <v>60</v>
      </c>
      <c r="K9" s="62" t="s">
        <v>21</v>
      </c>
      <c r="L9" s="63">
        <v>3</v>
      </c>
      <c r="M9" s="62">
        <v>60</v>
      </c>
      <c r="N9" s="62" t="s">
        <v>24</v>
      </c>
      <c r="O9" s="205">
        <v>3</v>
      </c>
      <c r="P9" s="61">
        <v>60</v>
      </c>
      <c r="Q9" s="62" t="s">
        <v>21</v>
      </c>
      <c r="R9" s="63">
        <v>3</v>
      </c>
      <c r="S9" s="62">
        <v>60</v>
      </c>
      <c r="T9" s="62" t="s">
        <v>24</v>
      </c>
      <c r="U9" s="205">
        <v>3</v>
      </c>
      <c r="V9" s="123">
        <f t="shared" si="0"/>
        <v>360</v>
      </c>
      <c r="W9" s="122">
        <f t="shared" si="1"/>
        <v>18</v>
      </c>
      <c r="X9" s="48"/>
    </row>
    <row r="10" spans="1:24">
      <c r="A10" s="174" t="s">
        <v>81</v>
      </c>
      <c r="B10" s="59" t="s">
        <v>18</v>
      </c>
      <c r="C10" s="69" t="s">
        <v>33</v>
      </c>
      <c r="D10" s="64">
        <v>15</v>
      </c>
      <c r="E10" s="62" t="s">
        <v>21</v>
      </c>
      <c r="F10" s="74">
        <v>1</v>
      </c>
      <c r="G10" s="73">
        <v>15</v>
      </c>
      <c r="H10" s="62" t="s">
        <v>21</v>
      </c>
      <c r="I10" s="203">
        <v>1</v>
      </c>
      <c r="J10" s="61">
        <v>15</v>
      </c>
      <c r="K10" s="62" t="s">
        <v>21</v>
      </c>
      <c r="L10" s="63">
        <v>1</v>
      </c>
      <c r="M10" s="62">
        <v>15</v>
      </c>
      <c r="N10" s="62" t="s">
        <v>21</v>
      </c>
      <c r="O10" s="205">
        <v>1</v>
      </c>
      <c r="P10" s="61">
        <v>15</v>
      </c>
      <c r="Q10" s="62" t="s">
        <v>21</v>
      </c>
      <c r="R10" s="63">
        <v>1</v>
      </c>
      <c r="S10" s="62">
        <v>15</v>
      </c>
      <c r="T10" s="62" t="s">
        <v>21</v>
      </c>
      <c r="U10" s="205">
        <v>1</v>
      </c>
      <c r="V10" s="123">
        <f t="shared" si="0"/>
        <v>90</v>
      </c>
      <c r="W10" s="122">
        <f t="shared" si="1"/>
        <v>6</v>
      </c>
      <c r="X10" s="48"/>
    </row>
    <row r="11" spans="1:24">
      <c r="A11" s="174" t="s">
        <v>28</v>
      </c>
      <c r="B11" s="59" t="s">
        <v>18</v>
      </c>
      <c r="C11" s="60" t="s">
        <v>29</v>
      </c>
      <c r="D11" s="64"/>
      <c r="E11" s="62"/>
      <c r="F11" s="74"/>
      <c r="G11" s="73"/>
      <c r="H11" s="62"/>
      <c r="I11" s="203"/>
      <c r="J11" s="64">
        <v>15</v>
      </c>
      <c r="K11" s="62" t="s">
        <v>21</v>
      </c>
      <c r="L11" s="74">
        <v>1</v>
      </c>
      <c r="M11" s="73">
        <v>15</v>
      </c>
      <c r="N11" s="62" t="s">
        <v>21</v>
      </c>
      <c r="O11" s="203">
        <v>1</v>
      </c>
      <c r="P11" s="64">
        <v>15</v>
      </c>
      <c r="Q11" s="62" t="s">
        <v>21</v>
      </c>
      <c r="R11" s="74">
        <v>1</v>
      </c>
      <c r="S11" s="73"/>
      <c r="T11" s="62"/>
      <c r="U11" s="203"/>
      <c r="V11" s="123">
        <f t="shared" si="0"/>
        <v>45</v>
      </c>
      <c r="W11" s="244">
        <v>3</v>
      </c>
      <c r="X11" s="48"/>
    </row>
    <row r="12" spans="1:24">
      <c r="A12" s="175" t="s">
        <v>30</v>
      </c>
      <c r="B12" s="59" t="s">
        <v>18</v>
      </c>
      <c r="C12" s="60" t="s">
        <v>29</v>
      </c>
      <c r="D12" s="64"/>
      <c r="E12" s="62"/>
      <c r="F12" s="74"/>
      <c r="G12" s="73">
        <v>30</v>
      </c>
      <c r="H12" s="62" t="s">
        <v>21</v>
      </c>
      <c r="I12" s="203">
        <v>2</v>
      </c>
      <c r="J12" s="64">
        <v>30</v>
      </c>
      <c r="K12" s="62" t="s">
        <v>21</v>
      </c>
      <c r="L12" s="74">
        <v>2</v>
      </c>
      <c r="M12" s="73"/>
      <c r="N12" s="62"/>
      <c r="O12" s="203"/>
      <c r="P12" s="64">
        <v>30</v>
      </c>
      <c r="Q12" s="62" t="s">
        <v>21</v>
      </c>
      <c r="R12" s="74">
        <v>2</v>
      </c>
      <c r="S12" s="73"/>
      <c r="T12" s="62"/>
      <c r="U12" s="203"/>
      <c r="V12" s="123">
        <f t="shared" si="0"/>
        <v>90</v>
      </c>
      <c r="W12" s="244">
        <v>6</v>
      </c>
      <c r="X12" s="48"/>
    </row>
    <row r="13" spans="1:24">
      <c r="A13" s="174" t="s">
        <v>31</v>
      </c>
      <c r="B13" s="294" t="s">
        <v>18</v>
      </c>
      <c r="C13" s="69" t="s">
        <v>23</v>
      </c>
      <c r="D13" s="64"/>
      <c r="E13" s="62"/>
      <c r="F13" s="74"/>
      <c r="G13" s="73"/>
      <c r="H13" s="62"/>
      <c r="I13" s="203"/>
      <c r="J13" s="61">
        <v>30</v>
      </c>
      <c r="K13" s="62" t="s">
        <v>21</v>
      </c>
      <c r="L13" s="63">
        <v>1</v>
      </c>
      <c r="M13" s="62">
        <v>30</v>
      </c>
      <c r="N13" s="62" t="s">
        <v>20</v>
      </c>
      <c r="O13" s="205">
        <v>2</v>
      </c>
      <c r="P13" s="176"/>
      <c r="Q13" s="62"/>
      <c r="R13" s="177"/>
      <c r="S13" s="178"/>
      <c r="T13" s="62"/>
      <c r="U13" s="235"/>
      <c r="V13" s="123">
        <f t="shared" si="0"/>
        <v>60</v>
      </c>
      <c r="W13" s="244">
        <v>3</v>
      </c>
      <c r="X13" s="48"/>
    </row>
    <row r="14" spans="1:24">
      <c r="A14" s="179" t="s">
        <v>32</v>
      </c>
      <c r="B14" s="294" t="s">
        <v>18</v>
      </c>
      <c r="C14" s="69" t="s">
        <v>33</v>
      </c>
      <c r="D14" s="64">
        <v>15</v>
      </c>
      <c r="E14" s="73" t="s">
        <v>21</v>
      </c>
      <c r="F14" s="74">
        <v>1</v>
      </c>
      <c r="G14" s="73">
        <v>15</v>
      </c>
      <c r="H14" s="73" t="s">
        <v>24</v>
      </c>
      <c r="I14" s="203">
        <v>1</v>
      </c>
      <c r="J14" s="61">
        <v>15</v>
      </c>
      <c r="K14" s="62" t="s">
        <v>21</v>
      </c>
      <c r="L14" s="63">
        <v>1</v>
      </c>
      <c r="M14" s="62">
        <v>15</v>
      </c>
      <c r="N14" s="62" t="s">
        <v>24</v>
      </c>
      <c r="O14" s="205">
        <v>1</v>
      </c>
      <c r="P14" s="176"/>
      <c r="Q14" s="62"/>
      <c r="R14" s="177"/>
      <c r="S14" s="178"/>
      <c r="T14" s="62"/>
      <c r="U14" s="235"/>
      <c r="V14" s="123">
        <f t="shared" si="0"/>
        <v>60</v>
      </c>
      <c r="W14" s="122">
        <f>SUM(F14,I14,L14,O14,R14,U14)</f>
        <v>4</v>
      </c>
      <c r="X14" s="48"/>
    </row>
    <row r="15" s="336" customFormat="1" spans="1:24">
      <c r="A15" s="174" t="s">
        <v>34</v>
      </c>
      <c r="B15" s="59" t="s">
        <v>18</v>
      </c>
      <c r="C15" s="69" t="s">
        <v>33</v>
      </c>
      <c r="D15" s="64">
        <v>30</v>
      </c>
      <c r="E15" s="73" t="s">
        <v>21</v>
      </c>
      <c r="F15" s="74">
        <v>1</v>
      </c>
      <c r="G15" s="73">
        <v>30</v>
      </c>
      <c r="H15" s="73" t="s">
        <v>20</v>
      </c>
      <c r="I15" s="203">
        <v>2</v>
      </c>
      <c r="J15" s="61"/>
      <c r="K15" s="62"/>
      <c r="L15" s="63"/>
      <c r="M15" s="62"/>
      <c r="N15" s="62"/>
      <c r="O15" s="205"/>
      <c r="P15" s="176"/>
      <c r="Q15" s="178"/>
      <c r="R15" s="177"/>
      <c r="S15" s="178"/>
      <c r="T15" s="178"/>
      <c r="U15" s="235"/>
      <c r="V15" s="123">
        <f t="shared" si="0"/>
        <v>60</v>
      </c>
      <c r="W15" s="122">
        <v>3</v>
      </c>
      <c r="X15" s="345"/>
    </row>
    <row r="16" s="336" customFormat="1" spans="1:24">
      <c r="A16" s="174" t="s">
        <v>38</v>
      </c>
      <c r="B16" s="59" t="s">
        <v>18</v>
      </c>
      <c r="C16" s="69" t="s">
        <v>33</v>
      </c>
      <c r="D16" s="64">
        <v>30</v>
      </c>
      <c r="E16" s="62" t="s">
        <v>24</v>
      </c>
      <c r="F16" s="74">
        <v>1</v>
      </c>
      <c r="G16" s="73">
        <v>30</v>
      </c>
      <c r="H16" s="62" t="s">
        <v>20</v>
      </c>
      <c r="I16" s="203">
        <v>2</v>
      </c>
      <c r="J16" s="61"/>
      <c r="K16" s="62"/>
      <c r="L16" s="63"/>
      <c r="M16" s="62"/>
      <c r="N16" s="62"/>
      <c r="O16" s="205"/>
      <c r="P16" s="176"/>
      <c r="Q16" s="178"/>
      <c r="R16" s="177"/>
      <c r="S16" s="178"/>
      <c r="T16" s="178"/>
      <c r="U16" s="235"/>
      <c r="V16" s="123">
        <f t="shared" si="0"/>
        <v>60</v>
      </c>
      <c r="W16" s="122">
        <f t="shared" ref="W16:W24" si="2">SUM(F16,I16,L16,O16,R16,U16)</f>
        <v>3</v>
      </c>
      <c r="X16" s="345"/>
    </row>
    <row r="17" s="336" customFormat="1" ht="15" customHeight="1" spans="1:24">
      <c r="A17" s="174" t="s">
        <v>39</v>
      </c>
      <c r="B17" s="59" t="s">
        <v>18</v>
      </c>
      <c r="C17" s="69" t="s">
        <v>23</v>
      </c>
      <c r="D17" s="64">
        <v>30</v>
      </c>
      <c r="E17" s="62" t="s">
        <v>21</v>
      </c>
      <c r="F17" s="74">
        <v>1</v>
      </c>
      <c r="G17" s="73">
        <v>30</v>
      </c>
      <c r="H17" s="62" t="s">
        <v>20</v>
      </c>
      <c r="I17" s="203">
        <v>2</v>
      </c>
      <c r="J17" s="61"/>
      <c r="K17" s="62"/>
      <c r="L17" s="63"/>
      <c r="M17" s="62"/>
      <c r="N17" s="62"/>
      <c r="O17" s="205"/>
      <c r="P17" s="176"/>
      <c r="Q17" s="178"/>
      <c r="R17" s="177"/>
      <c r="S17" s="178"/>
      <c r="T17" s="178"/>
      <c r="U17" s="235"/>
      <c r="V17" s="123">
        <f t="shared" si="0"/>
        <v>60</v>
      </c>
      <c r="W17" s="122">
        <f t="shared" si="2"/>
        <v>3</v>
      </c>
      <c r="X17" s="345"/>
    </row>
    <row r="18" s="336" customFormat="1" spans="1:24">
      <c r="A18" s="174" t="s">
        <v>40</v>
      </c>
      <c r="B18" s="59" t="s">
        <v>18</v>
      </c>
      <c r="C18" s="69" t="s">
        <v>23</v>
      </c>
      <c r="D18" s="64"/>
      <c r="E18" s="65"/>
      <c r="F18" s="74"/>
      <c r="G18" s="73"/>
      <c r="H18" s="73"/>
      <c r="I18" s="203"/>
      <c r="J18" s="61"/>
      <c r="K18" s="62"/>
      <c r="L18" s="63"/>
      <c r="M18" s="62"/>
      <c r="N18" s="62"/>
      <c r="O18" s="205"/>
      <c r="P18" s="176">
        <v>15</v>
      </c>
      <c r="Q18" s="178" t="s">
        <v>21</v>
      </c>
      <c r="R18" s="177">
        <v>1</v>
      </c>
      <c r="S18" s="178"/>
      <c r="T18" s="178"/>
      <c r="U18" s="235"/>
      <c r="V18" s="123">
        <f t="shared" si="0"/>
        <v>15</v>
      </c>
      <c r="W18" s="122">
        <f t="shared" si="2"/>
        <v>1</v>
      </c>
      <c r="X18" s="345"/>
    </row>
    <row r="19" s="336" customFormat="1" spans="1:24">
      <c r="A19" s="174" t="s">
        <v>41</v>
      </c>
      <c r="B19" s="59" t="s">
        <v>18</v>
      </c>
      <c r="C19" s="69" t="s">
        <v>23</v>
      </c>
      <c r="D19" s="211"/>
      <c r="E19" s="59"/>
      <c r="F19" s="59"/>
      <c r="G19" s="157">
        <v>15</v>
      </c>
      <c r="H19" s="62" t="s">
        <v>20</v>
      </c>
      <c r="I19" s="74">
        <v>1</v>
      </c>
      <c r="J19" s="61"/>
      <c r="K19" s="62"/>
      <c r="L19" s="63"/>
      <c r="M19" s="62"/>
      <c r="N19" s="62"/>
      <c r="O19" s="205"/>
      <c r="P19" s="176"/>
      <c r="Q19" s="178"/>
      <c r="R19" s="177"/>
      <c r="S19" s="178"/>
      <c r="T19" s="178"/>
      <c r="U19" s="235"/>
      <c r="V19" s="123">
        <f t="shared" si="0"/>
        <v>15</v>
      </c>
      <c r="W19" s="122">
        <f t="shared" si="2"/>
        <v>1</v>
      </c>
      <c r="X19" s="345"/>
    </row>
    <row r="20" s="336" customFormat="1" spans="1:24">
      <c r="A20" s="174" t="s">
        <v>42</v>
      </c>
      <c r="B20" s="59" t="s">
        <v>18</v>
      </c>
      <c r="C20" s="69" t="s">
        <v>23</v>
      </c>
      <c r="D20" s="64">
        <v>2</v>
      </c>
      <c r="E20" s="79" t="s">
        <v>21</v>
      </c>
      <c r="F20" s="74">
        <v>0</v>
      </c>
      <c r="G20" s="73"/>
      <c r="H20" s="73"/>
      <c r="I20" s="203"/>
      <c r="J20" s="61"/>
      <c r="K20" s="62"/>
      <c r="L20" s="63"/>
      <c r="M20" s="62"/>
      <c r="N20" s="62"/>
      <c r="O20" s="205"/>
      <c r="P20" s="176"/>
      <c r="Q20" s="178"/>
      <c r="R20" s="177"/>
      <c r="S20" s="178"/>
      <c r="T20" s="178"/>
      <c r="U20" s="235"/>
      <c r="V20" s="123">
        <f t="shared" si="0"/>
        <v>2</v>
      </c>
      <c r="W20" s="244">
        <f t="shared" si="2"/>
        <v>0</v>
      </c>
      <c r="X20" s="345"/>
    </row>
    <row r="21" s="336" customFormat="1" spans="1:24">
      <c r="A21" s="174" t="s">
        <v>43</v>
      </c>
      <c r="B21" s="59" t="s">
        <v>18</v>
      </c>
      <c r="C21" s="69" t="s">
        <v>23</v>
      </c>
      <c r="D21" s="64">
        <v>4</v>
      </c>
      <c r="E21" s="62" t="s">
        <v>21</v>
      </c>
      <c r="F21" s="74">
        <v>0</v>
      </c>
      <c r="G21" s="73"/>
      <c r="H21" s="73"/>
      <c r="I21" s="203"/>
      <c r="J21" s="61"/>
      <c r="K21" s="62"/>
      <c r="L21" s="63"/>
      <c r="M21" s="62"/>
      <c r="N21" s="62"/>
      <c r="O21" s="205"/>
      <c r="P21" s="176"/>
      <c r="Q21" s="178"/>
      <c r="R21" s="177"/>
      <c r="S21" s="178"/>
      <c r="T21" s="178"/>
      <c r="U21" s="235"/>
      <c r="V21" s="123">
        <f t="shared" si="0"/>
        <v>4</v>
      </c>
      <c r="W21" s="244">
        <f t="shared" si="2"/>
        <v>0</v>
      </c>
      <c r="X21" s="345"/>
    </row>
    <row r="22" s="336" customFormat="1" spans="1:24">
      <c r="A22" s="179" t="s">
        <v>44</v>
      </c>
      <c r="B22" s="59" t="s">
        <v>18</v>
      </c>
      <c r="C22" s="69" t="s">
        <v>33</v>
      </c>
      <c r="D22" s="64">
        <v>30</v>
      </c>
      <c r="E22" s="71" t="s">
        <v>24</v>
      </c>
      <c r="F22" s="74">
        <v>2</v>
      </c>
      <c r="G22" s="73">
        <v>30</v>
      </c>
      <c r="H22" s="62" t="s">
        <v>24</v>
      </c>
      <c r="I22" s="203">
        <v>2</v>
      </c>
      <c r="J22" s="61">
        <v>30</v>
      </c>
      <c r="K22" s="62" t="s">
        <v>24</v>
      </c>
      <c r="L22" s="63">
        <v>2</v>
      </c>
      <c r="M22" s="62">
        <v>30</v>
      </c>
      <c r="N22" s="62" t="s">
        <v>20</v>
      </c>
      <c r="O22" s="205">
        <v>3</v>
      </c>
      <c r="P22" s="176"/>
      <c r="Q22" s="178"/>
      <c r="R22" s="177"/>
      <c r="S22" s="178"/>
      <c r="T22" s="178"/>
      <c r="U22" s="235"/>
      <c r="V22" s="123">
        <f t="shared" si="0"/>
        <v>120</v>
      </c>
      <c r="W22" s="122">
        <f t="shared" si="2"/>
        <v>9</v>
      </c>
      <c r="X22" s="345"/>
    </row>
    <row r="23" spans="1:24">
      <c r="A23" s="179" t="s">
        <v>45</v>
      </c>
      <c r="B23" s="59" t="s">
        <v>18</v>
      </c>
      <c r="C23" s="69" t="s">
        <v>33</v>
      </c>
      <c r="D23" s="337">
        <v>30</v>
      </c>
      <c r="E23" s="299" t="s">
        <v>21</v>
      </c>
      <c r="F23" s="299">
        <v>0</v>
      </c>
      <c r="G23" s="62">
        <v>30</v>
      </c>
      <c r="H23" s="62" t="s">
        <v>21</v>
      </c>
      <c r="I23" s="208">
        <v>0</v>
      </c>
      <c r="J23" s="161"/>
      <c r="K23" s="122"/>
      <c r="L23" s="122"/>
      <c r="M23" s="122"/>
      <c r="N23" s="122"/>
      <c r="O23" s="206"/>
      <c r="P23" s="176"/>
      <c r="Q23" s="178"/>
      <c r="R23" s="177"/>
      <c r="S23" s="178"/>
      <c r="T23" s="178"/>
      <c r="U23" s="235"/>
      <c r="V23" s="123">
        <v>30</v>
      </c>
      <c r="W23" s="122">
        <f t="shared" si="2"/>
        <v>0</v>
      </c>
      <c r="X23" s="48"/>
    </row>
    <row r="24" ht="15.15" spans="1:24">
      <c r="A24" s="338" t="s">
        <v>46</v>
      </c>
      <c r="B24" s="163" t="s">
        <v>18</v>
      </c>
      <c r="C24" s="164" t="s">
        <v>23</v>
      </c>
      <c r="D24" s="165"/>
      <c r="E24" s="254"/>
      <c r="F24" s="66"/>
      <c r="G24" s="65"/>
      <c r="H24" s="65"/>
      <c r="I24" s="213"/>
      <c r="J24" s="214"/>
      <c r="K24" s="71"/>
      <c r="L24" s="204"/>
      <c r="M24" s="71">
        <v>15</v>
      </c>
      <c r="N24" s="71" t="s">
        <v>20</v>
      </c>
      <c r="O24" s="215">
        <v>1</v>
      </c>
      <c r="P24" s="216"/>
      <c r="Q24" s="238"/>
      <c r="R24" s="237"/>
      <c r="S24" s="238"/>
      <c r="T24" s="238"/>
      <c r="U24" s="239"/>
      <c r="V24" s="236">
        <v>15</v>
      </c>
      <c r="W24" s="292">
        <f t="shared" si="2"/>
        <v>1</v>
      </c>
      <c r="X24" s="48"/>
    </row>
    <row r="25" ht="15.15" spans="1:24">
      <c r="A25" s="166" t="s">
        <v>47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240">
        <v>52</v>
      </c>
      <c r="X25" s="48"/>
    </row>
    <row r="26" s="1" customFormat="1" ht="12" spans="1:24">
      <c r="A26" s="81"/>
      <c r="B26" s="167"/>
      <c r="C26" s="83" t="s">
        <v>48</v>
      </c>
      <c r="D26" s="84">
        <f>SUM(D5:D24)</f>
        <v>321</v>
      </c>
      <c r="E26" s="84"/>
      <c r="F26" s="85">
        <f>SUM(F2:F24)</f>
        <v>21</v>
      </c>
      <c r="G26" s="84">
        <f>SUM(G5:G24)</f>
        <v>360</v>
      </c>
      <c r="H26" s="84"/>
      <c r="I26" s="85">
        <f>SUM(I2:I24)</f>
        <v>27</v>
      </c>
      <c r="J26" s="130">
        <f>SUM(J5:J25)</f>
        <v>255</v>
      </c>
      <c r="K26" s="130"/>
      <c r="L26" s="217">
        <f>SUM(L2:L25)</f>
        <v>21</v>
      </c>
      <c r="M26" s="130">
        <f>SUM(M5:M25)</f>
        <v>240</v>
      </c>
      <c r="N26" s="130"/>
      <c r="O26" s="131">
        <f>SUM(O2:O25)</f>
        <v>22</v>
      </c>
      <c r="P26" s="218">
        <f>SUM(P5:P25)</f>
        <v>225</v>
      </c>
      <c r="Q26" s="218"/>
      <c r="R26" s="241">
        <f>SUM(R2:R25)</f>
        <v>20</v>
      </c>
      <c r="S26" s="218">
        <f>SUM(S5:S25)</f>
        <v>165</v>
      </c>
      <c r="T26" s="218"/>
      <c r="U26" s="241">
        <f>SUM(U2:U25)</f>
        <v>17</v>
      </c>
      <c r="V26" s="83">
        <f>SUM(V5:V24)</f>
        <v>1536</v>
      </c>
      <c r="W26" s="245">
        <f>SUM(W2:W24)</f>
        <v>128</v>
      </c>
      <c r="X26" s="133"/>
    </row>
    <row r="27" hidden="1" spans="1:24">
      <c r="A27" s="168"/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243" t="str">
        <f>("#REF!*100)/#REF!")</f>
        <v>#REF!*100)/#REF!</v>
      </c>
      <c r="W27" s="168"/>
      <c r="X27" s="48"/>
    </row>
    <row r="28" spans="1:24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</row>
    <row r="29" ht="15.15" spans="1:24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</row>
    <row r="30" ht="15.75" customHeight="1" spans="1:23">
      <c r="A30" s="49" t="s">
        <v>49</v>
      </c>
      <c r="B30" s="50" t="s">
        <v>2</v>
      </c>
      <c r="C30" s="51" t="s">
        <v>50</v>
      </c>
      <c r="D30" s="52"/>
      <c r="E30" s="52"/>
      <c r="F30" s="52"/>
      <c r="G30" s="52"/>
      <c r="H30" s="52"/>
      <c r="I30" s="52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222" t="s">
        <v>7</v>
      </c>
      <c r="W30" s="141" t="s">
        <v>8</v>
      </c>
    </row>
    <row r="31" spans="1:23">
      <c r="A31" s="49"/>
      <c r="B31" s="50"/>
      <c r="C31" s="51"/>
      <c r="D31" s="53" t="s">
        <v>9</v>
      </c>
      <c r="E31" s="53"/>
      <c r="F31" s="53"/>
      <c r="G31" s="54" t="s">
        <v>10</v>
      </c>
      <c r="H31" s="54"/>
      <c r="I31" s="54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222"/>
      <c r="W31" s="141"/>
    </row>
    <row r="32" ht="15.75" customHeight="1" spans="1:23">
      <c r="A32" s="49"/>
      <c r="B32" s="50"/>
      <c r="C32" s="51"/>
      <c r="D32" s="170" t="s">
        <v>15</v>
      </c>
      <c r="E32" s="171" t="s">
        <v>16</v>
      </c>
      <c r="F32" s="172" t="s">
        <v>8</v>
      </c>
      <c r="G32" s="171" t="s">
        <v>15</v>
      </c>
      <c r="H32" s="171" t="s">
        <v>16</v>
      </c>
      <c r="I32" s="219" t="s">
        <v>8</v>
      </c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222"/>
      <c r="W32" s="141"/>
    </row>
    <row r="33" spans="1:23">
      <c r="A33" s="173" t="s">
        <v>51</v>
      </c>
      <c r="B33" s="59" t="s">
        <v>52</v>
      </c>
      <c r="C33" s="69" t="s">
        <v>23</v>
      </c>
      <c r="D33" s="75">
        <v>30</v>
      </c>
      <c r="E33" s="76" t="s">
        <v>24</v>
      </c>
      <c r="F33" s="77">
        <v>2</v>
      </c>
      <c r="G33" s="76">
        <v>30</v>
      </c>
      <c r="H33" s="76" t="s">
        <v>20</v>
      </c>
      <c r="I33" s="128">
        <v>2</v>
      </c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123">
        <f>SUM(D33,G33,J33,M33,P33,S33)</f>
        <v>60</v>
      </c>
      <c r="W33" s="122">
        <f>SUM(F33,I33,L33,O33,R33,U33)</f>
        <v>4</v>
      </c>
    </row>
    <row r="34" spans="1:23">
      <c r="A34" s="152" t="s">
        <v>53</v>
      </c>
      <c r="B34" s="59" t="s">
        <v>52</v>
      </c>
      <c r="C34" s="69" t="s">
        <v>33</v>
      </c>
      <c r="D34" s="75">
        <v>30</v>
      </c>
      <c r="E34" s="76" t="s">
        <v>21</v>
      </c>
      <c r="F34" s="77">
        <v>1</v>
      </c>
      <c r="G34" s="76">
        <v>30</v>
      </c>
      <c r="H34" s="76" t="s">
        <v>20</v>
      </c>
      <c r="I34" s="128">
        <v>2</v>
      </c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123">
        <f>SUM(D34,G34,J34,M34,P34,S34)</f>
        <v>60</v>
      </c>
      <c r="W34" s="122">
        <f>SUM(F34,I34,L34,O34,R34,U34)</f>
        <v>3</v>
      </c>
    </row>
    <row r="35" spans="1:23">
      <c r="A35" s="174" t="s">
        <v>54</v>
      </c>
      <c r="B35" s="59" t="s">
        <v>52</v>
      </c>
      <c r="C35" s="69" t="s">
        <v>23</v>
      </c>
      <c r="D35" s="161">
        <v>30</v>
      </c>
      <c r="E35" s="62" t="s">
        <v>21</v>
      </c>
      <c r="F35" s="74">
        <v>1</v>
      </c>
      <c r="G35" s="122">
        <v>30</v>
      </c>
      <c r="H35" s="62" t="s">
        <v>24</v>
      </c>
      <c r="I35" s="124">
        <v>2</v>
      </c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123">
        <f>SUM(D35,G35,J35,M35,P35,S35)</f>
        <v>60</v>
      </c>
      <c r="W35" s="122">
        <f>SUM(F35,I35,L35,O35,R35,U35)</f>
        <v>3</v>
      </c>
    </row>
    <row r="36" spans="1:23">
      <c r="A36" s="339" t="s">
        <v>82</v>
      </c>
      <c r="B36" s="316" t="s">
        <v>52</v>
      </c>
      <c r="C36" s="317" t="s">
        <v>33</v>
      </c>
      <c r="D36" s="340">
        <v>30</v>
      </c>
      <c r="E36" s="62" t="s">
        <v>21</v>
      </c>
      <c r="F36" s="74">
        <v>1</v>
      </c>
      <c r="G36" s="340">
        <v>30</v>
      </c>
      <c r="H36" s="62" t="s">
        <v>21</v>
      </c>
      <c r="I36" s="74">
        <v>1</v>
      </c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123">
        <v>60</v>
      </c>
      <c r="W36" s="122">
        <v>2</v>
      </c>
    </row>
    <row r="37" spans="1:23">
      <c r="A37" s="339" t="s">
        <v>83</v>
      </c>
      <c r="B37" s="316" t="s">
        <v>52</v>
      </c>
      <c r="C37" s="317" t="s">
        <v>33</v>
      </c>
      <c r="D37" s="340">
        <v>30</v>
      </c>
      <c r="E37" s="62" t="s">
        <v>21</v>
      </c>
      <c r="F37" s="74">
        <v>1</v>
      </c>
      <c r="G37" s="340">
        <v>30</v>
      </c>
      <c r="H37" s="62" t="s">
        <v>21</v>
      </c>
      <c r="I37" s="74">
        <v>1</v>
      </c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123">
        <v>60</v>
      </c>
      <c r="W37" s="122">
        <v>2</v>
      </c>
    </row>
    <row r="38" spans="1:23">
      <c r="A38" s="174" t="s">
        <v>84</v>
      </c>
      <c r="B38" s="59" t="s">
        <v>52</v>
      </c>
      <c r="C38" s="69" t="s">
        <v>23</v>
      </c>
      <c r="D38" s="64">
        <v>30</v>
      </c>
      <c r="E38" s="73" t="s">
        <v>24</v>
      </c>
      <c r="F38" s="74">
        <v>2</v>
      </c>
      <c r="G38" s="73">
        <v>30</v>
      </c>
      <c r="H38" s="73" t="s">
        <v>20</v>
      </c>
      <c r="I38" s="124">
        <v>2</v>
      </c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123">
        <f>SUM(D38,G38,J38,M38,P38,S38)</f>
        <v>60</v>
      </c>
      <c r="W38" s="122">
        <f>SUM(F38,I38,L38,O38,R38,U38)</f>
        <v>4</v>
      </c>
    </row>
    <row r="39" spans="1:23">
      <c r="A39" s="175" t="s">
        <v>56</v>
      </c>
      <c r="B39" s="59" t="s">
        <v>52</v>
      </c>
      <c r="C39" s="69" t="s">
        <v>23</v>
      </c>
      <c r="D39" s="176">
        <v>30</v>
      </c>
      <c r="E39" s="62" t="s">
        <v>21</v>
      </c>
      <c r="F39" s="177">
        <v>1</v>
      </c>
      <c r="G39" s="178">
        <v>30</v>
      </c>
      <c r="H39" s="62" t="s">
        <v>20</v>
      </c>
      <c r="I39" s="220">
        <v>2</v>
      </c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123">
        <f>SUM(J39,M39,D39,G39)</f>
        <v>60</v>
      </c>
      <c r="W39" s="244">
        <v>3</v>
      </c>
    </row>
    <row r="40" ht="15.15" spans="1:23">
      <c r="A40" s="179" t="s">
        <v>59</v>
      </c>
      <c r="B40" s="59" t="s">
        <v>52</v>
      </c>
      <c r="C40" s="69" t="s">
        <v>33</v>
      </c>
      <c r="D40" s="64">
        <v>15</v>
      </c>
      <c r="E40" s="73" t="s">
        <v>21</v>
      </c>
      <c r="F40" s="74">
        <v>1</v>
      </c>
      <c r="G40" s="73">
        <v>15</v>
      </c>
      <c r="H40" s="73" t="s">
        <v>24</v>
      </c>
      <c r="I40" s="124">
        <v>1</v>
      </c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123">
        <f>SUM(D40,G40)</f>
        <v>30</v>
      </c>
      <c r="W40" s="122">
        <f>SUM(F40,I40,L40,O40)</f>
        <v>2</v>
      </c>
    </row>
    <row r="41" ht="15.15" spans="1:23">
      <c r="A41" s="166" t="s">
        <v>60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240">
        <v>14</v>
      </c>
    </row>
    <row r="42" spans="1:23">
      <c r="A42" s="81"/>
      <c r="B42" s="167"/>
      <c r="C42" s="83" t="s">
        <v>48</v>
      </c>
      <c r="D42" s="84">
        <f>SUM(D33:D40)</f>
        <v>225</v>
      </c>
      <c r="E42" s="84"/>
      <c r="F42" s="85">
        <f>SUM(F30:F40)</f>
        <v>10</v>
      </c>
      <c r="G42" s="84">
        <f>SUM(G33:G40)</f>
        <v>225</v>
      </c>
      <c r="H42" s="84"/>
      <c r="I42" s="85">
        <f>SUM(I30:I40)</f>
        <v>13</v>
      </c>
      <c r="J42" s="130">
        <f>SUM(J33:J41)</f>
        <v>0</v>
      </c>
      <c r="K42" s="130"/>
      <c r="L42" s="217">
        <f>SUM(L30:L41)</f>
        <v>0</v>
      </c>
      <c r="M42" s="130">
        <f>SUM(M33:M41)</f>
        <v>0</v>
      </c>
      <c r="N42" s="130"/>
      <c r="O42" s="131">
        <f>SUM(O30:O41)</f>
        <v>0</v>
      </c>
      <c r="P42" s="218">
        <f>SUM(P33:P41)</f>
        <v>0</v>
      </c>
      <c r="Q42" s="218"/>
      <c r="R42" s="241">
        <f>SUM(R30:R41)</f>
        <v>0</v>
      </c>
      <c r="S42" s="218">
        <f>SUM(S33:S41)</f>
        <v>0</v>
      </c>
      <c r="T42" s="218"/>
      <c r="U42" s="241">
        <f>SUM(U30:U41)</f>
        <v>0</v>
      </c>
      <c r="V42" s="83">
        <f>SUM(V33:V40)</f>
        <v>450</v>
      </c>
      <c r="W42" s="245">
        <f>SUM(W30:W40)</f>
        <v>23</v>
      </c>
    </row>
  </sheetData>
  <sheetProtection selectLockedCells="1" selectUnlockedCells="1"/>
  <mergeCells count="36">
    <mergeCell ref="A1:W1"/>
    <mergeCell ref="D2:I2"/>
    <mergeCell ref="J2:O2"/>
    <mergeCell ref="P2:U2"/>
    <mergeCell ref="D3:F3"/>
    <mergeCell ref="G3:I3"/>
    <mergeCell ref="J3:L3"/>
    <mergeCell ref="M3:O3"/>
    <mergeCell ref="P3:R3"/>
    <mergeCell ref="S3:U3"/>
    <mergeCell ref="A25:V25"/>
    <mergeCell ref="D30:I30"/>
    <mergeCell ref="J30:U30"/>
    <mergeCell ref="D31:F31"/>
    <mergeCell ref="G31:I31"/>
    <mergeCell ref="J31:U31"/>
    <mergeCell ref="J32:U32"/>
    <mergeCell ref="J33:U33"/>
    <mergeCell ref="J34:U34"/>
    <mergeCell ref="J35:U35"/>
    <mergeCell ref="J36:U36"/>
    <mergeCell ref="J37:U37"/>
    <mergeCell ref="J38:U38"/>
    <mergeCell ref="J39:U39"/>
    <mergeCell ref="J40:U40"/>
    <mergeCell ref="A41:V41"/>
    <mergeCell ref="A2:A4"/>
    <mergeCell ref="A30:A32"/>
    <mergeCell ref="B2:B4"/>
    <mergeCell ref="B30:B32"/>
    <mergeCell ref="C2:C4"/>
    <mergeCell ref="C30:C32"/>
    <mergeCell ref="V2:V4"/>
    <mergeCell ref="V30:V32"/>
    <mergeCell ref="W2:W4"/>
    <mergeCell ref="W30:W32"/>
  </mergeCells>
  <pageMargins left="0.236111111111111" right="0.236111111111111" top="0.39375" bottom="0.39375" header="0.511805555555556" footer="0.511805555555556"/>
  <pageSetup paperSize="9" firstPageNumber="0" fitToHeight="0" orientation="landscape" useFirstPageNumber="1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9"/>
    <pageSetUpPr fitToPage="1"/>
  </sheetPr>
  <dimension ref="A1:X37"/>
  <sheetViews>
    <sheetView workbookViewId="0">
      <selection activeCell="B21" sqref="B21:B23"/>
    </sheetView>
  </sheetViews>
  <sheetFormatPr defaultColWidth="11.4444444444444" defaultRowHeight="14.4"/>
  <cols>
    <col min="1" max="1" width="48.5555555555556" style="2" customWidth="1"/>
    <col min="2" max="2" width="13.6666666666667" style="2" customWidth="1"/>
    <col min="3" max="3" width="8.44444444444444" style="2" customWidth="1"/>
    <col min="4" max="4" width="5.55555555555556" style="2" customWidth="1"/>
    <col min="5" max="5" width="4" style="2" customWidth="1"/>
    <col min="6" max="6" width="5.33333333333333" style="2" customWidth="1"/>
    <col min="7" max="7" width="5.55555555555556" style="2" customWidth="1"/>
    <col min="8" max="8" width="4" style="2" customWidth="1"/>
    <col min="9" max="9" width="5.33333333333333" style="2" customWidth="1"/>
    <col min="10" max="10" width="5.55555555555556" style="2" customWidth="1"/>
    <col min="11" max="11" width="4" style="2" customWidth="1"/>
    <col min="12" max="12" width="5.33333333333333" style="2" customWidth="1"/>
    <col min="13" max="13" width="5.55555555555556" style="2" customWidth="1"/>
    <col min="14" max="14" width="4" style="2" customWidth="1"/>
    <col min="15" max="15" width="5.33333333333333" style="2" customWidth="1"/>
    <col min="16" max="16" width="6.11111111111111" style="2" customWidth="1"/>
    <col min="17" max="17" width="6.33333333333333" style="2" customWidth="1"/>
    <col min="18" max="16384" width="11.4444444444444" style="2"/>
  </cols>
  <sheetData>
    <row r="1" s="1" customFormat="1" ht="12.75" spans="1:24">
      <c r="A1" s="3" t="s">
        <v>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33"/>
      <c r="S1" s="133"/>
      <c r="T1" s="133"/>
      <c r="U1" s="133"/>
      <c r="V1" s="133"/>
      <c r="W1" s="133"/>
      <c r="X1" s="133"/>
    </row>
    <row r="2" s="1" customFormat="1" ht="12.75" customHeight="1" spans="1:24">
      <c r="A2" s="4" t="s">
        <v>1</v>
      </c>
      <c r="B2" s="5" t="s">
        <v>2</v>
      </c>
      <c r="C2" s="6" t="s">
        <v>3</v>
      </c>
      <c r="D2" s="7" t="s">
        <v>4</v>
      </c>
      <c r="E2" s="7"/>
      <c r="F2" s="7"/>
      <c r="G2" s="7"/>
      <c r="H2" s="7"/>
      <c r="I2" s="7"/>
      <c r="J2" s="86" t="s">
        <v>5</v>
      </c>
      <c r="K2" s="86"/>
      <c r="L2" s="86"/>
      <c r="M2" s="86"/>
      <c r="N2" s="86"/>
      <c r="O2" s="86"/>
      <c r="P2" s="87" t="s">
        <v>7</v>
      </c>
      <c r="Q2" s="134" t="s">
        <v>8</v>
      </c>
      <c r="R2" s="133"/>
      <c r="S2" s="133"/>
      <c r="T2" s="133"/>
      <c r="U2" s="133"/>
      <c r="V2" s="133"/>
      <c r="W2" s="135"/>
      <c r="X2" s="133"/>
    </row>
    <row r="3" s="1" customFormat="1" ht="12" spans="1:24">
      <c r="A3" s="4"/>
      <c r="B3" s="5"/>
      <c r="C3" s="6"/>
      <c r="D3" s="8" t="s">
        <v>9</v>
      </c>
      <c r="E3" s="8"/>
      <c r="F3" s="8"/>
      <c r="G3" s="9" t="s">
        <v>10</v>
      </c>
      <c r="H3" s="9"/>
      <c r="I3" s="9"/>
      <c r="J3" s="88" t="s">
        <v>11</v>
      </c>
      <c r="K3" s="88"/>
      <c r="L3" s="88"/>
      <c r="M3" s="89" t="s">
        <v>12</v>
      </c>
      <c r="N3" s="89"/>
      <c r="O3" s="89"/>
      <c r="P3" s="87"/>
      <c r="Q3" s="134"/>
      <c r="R3" s="133"/>
      <c r="S3" s="133"/>
      <c r="T3" s="133"/>
      <c r="U3" s="133"/>
      <c r="V3" s="133"/>
      <c r="W3" s="136"/>
      <c r="X3" s="133"/>
    </row>
    <row r="4" s="1" customFormat="1" ht="12.75" spans="1:24">
      <c r="A4" s="4"/>
      <c r="B4" s="5"/>
      <c r="C4" s="6"/>
      <c r="D4" s="302" t="s">
        <v>15</v>
      </c>
      <c r="E4" s="303" t="s">
        <v>16</v>
      </c>
      <c r="F4" s="304" t="s">
        <v>8</v>
      </c>
      <c r="G4" s="303" t="s">
        <v>15</v>
      </c>
      <c r="H4" s="303" t="s">
        <v>16</v>
      </c>
      <c r="I4" s="318" t="s">
        <v>8</v>
      </c>
      <c r="J4" s="319" t="s">
        <v>15</v>
      </c>
      <c r="K4" s="303" t="s">
        <v>16</v>
      </c>
      <c r="L4" s="320" t="s">
        <v>8</v>
      </c>
      <c r="M4" s="321" t="s">
        <v>15</v>
      </c>
      <c r="N4" s="303" t="s">
        <v>16</v>
      </c>
      <c r="O4" s="322" t="s">
        <v>8</v>
      </c>
      <c r="P4" s="87"/>
      <c r="Q4" s="134"/>
      <c r="R4" s="133"/>
      <c r="S4" s="133"/>
      <c r="T4" s="133"/>
      <c r="U4" s="133"/>
      <c r="V4" s="133"/>
      <c r="W4" s="137"/>
      <c r="X4" s="133"/>
    </row>
    <row r="5" ht="15" customHeight="1" spans="1:24">
      <c r="A5" s="305" t="s">
        <v>79</v>
      </c>
      <c r="B5" s="14" t="s">
        <v>18</v>
      </c>
      <c r="C5" s="15" t="s">
        <v>62</v>
      </c>
      <c r="D5" s="16">
        <v>30</v>
      </c>
      <c r="E5" s="17" t="s">
        <v>20</v>
      </c>
      <c r="F5" s="18">
        <v>9</v>
      </c>
      <c r="G5" s="17">
        <v>30</v>
      </c>
      <c r="H5" s="17" t="s">
        <v>20</v>
      </c>
      <c r="I5" s="95">
        <v>9</v>
      </c>
      <c r="J5" s="323">
        <v>30</v>
      </c>
      <c r="K5" s="17" t="s">
        <v>20</v>
      </c>
      <c r="L5" s="324">
        <v>9</v>
      </c>
      <c r="M5" s="325">
        <v>30</v>
      </c>
      <c r="N5" s="17" t="s">
        <v>21</v>
      </c>
      <c r="O5" s="326">
        <v>10</v>
      </c>
      <c r="P5" s="101">
        <f t="shared" ref="P5:P12" si="0">SUM(D5,G5,J5,M5)</f>
        <v>120</v>
      </c>
      <c r="Q5" s="105">
        <f>SUM(F5,I5,L5,O5)</f>
        <v>37</v>
      </c>
      <c r="R5" s="48"/>
      <c r="S5" s="48"/>
      <c r="T5" s="48"/>
      <c r="U5" s="48"/>
      <c r="V5" s="48"/>
      <c r="W5" s="48"/>
      <c r="X5" s="48"/>
    </row>
    <row r="6" spans="1:24">
      <c r="A6" s="13" t="s">
        <v>63</v>
      </c>
      <c r="B6" s="14" t="s">
        <v>18</v>
      </c>
      <c r="C6" s="19" t="s">
        <v>33</v>
      </c>
      <c r="D6" s="20"/>
      <c r="E6" s="306"/>
      <c r="F6" s="307"/>
      <c r="G6" s="306"/>
      <c r="H6" s="306"/>
      <c r="I6" s="327"/>
      <c r="J6" s="328">
        <v>15</v>
      </c>
      <c r="K6" s="306" t="s">
        <v>21</v>
      </c>
      <c r="L6" s="109">
        <v>3</v>
      </c>
      <c r="M6" s="110"/>
      <c r="N6" s="306"/>
      <c r="O6" s="103"/>
      <c r="P6" s="101">
        <f t="shared" si="0"/>
        <v>15</v>
      </c>
      <c r="Q6" s="105">
        <f>SUM(F6,I6,L6,O6)</f>
        <v>3</v>
      </c>
      <c r="R6" s="48"/>
      <c r="S6" s="48"/>
      <c r="T6" s="48"/>
      <c r="U6" s="48"/>
      <c r="V6" s="48"/>
      <c r="W6" s="48"/>
      <c r="X6" s="48"/>
    </row>
    <row r="7" spans="1:24">
      <c r="A7" s="13" t="s">
        <v>64</v>
      </c>
      <c r="B7" s="14" t="s">
        <v>18</v>
      </c>
      <c r="C7" s="19" t="s">
        <v>65</v>
      </c>
      <c r="D7" s="33"/>
      <c r="E7" s="21"/>
      <c r="F7" s="22"/>
      <c r="G7" s="21"/>
      <c r="H7" s="21"/>
      <c r="I7" s="22"/>
      <c r="J7" s="25"/>
      <c r="K7" s="21"/>
      <c r="L7" s="24"/>
      <c r="M7" s="25">
        <v>4</v>
      </c>
      <c r="N7" s="21" t="s">
        <v>21</v>
      </c>
      <c r="O7" s="329">
        <v>4</v>
      </c>
      <c r="P7" s="101">
        <f t="shared" si="0"/>
        <v>4</v>
      </c>
      <c r="Q7" s="105">
        <f>SUM(F7,I7,L7,O7)</f>
        <v>4</v>
      </c>
      <c r="R7" s="48"/>
      <c r="S7" s="48"/>
      <c r="T7" s="48"/>
      <c r="U7" s="48"/>
      <c r="V7" s="48"/>
      <c r="W7" s="48"/>
      <c r="X7" s="48"/>
    </row>
    <row r="8" spans="1:24">
      <c r="A8" s="13" t="s">
        <v>86</v>
      </c>
      <c r="B8" s="14" t="s">
        <v>18</v>
      </c>
      <c r="C8" s="19" t="s">
        <v>23</v>
      </c>
      <c r="D8" s="23">
        <v>30</v>
      </c>
      <c r="E8" s="97" t="s">
        <v>20</v>
      </c>
      <c r="F8" s="98">
        <v>4</v>
      </c>
      <c r="G8" s="97">
        <v>30</v>
      </c>
      <c r="H8" s="97" t="s">
        <v>20</v>
      </c>
      <c r="I8" s="100">
        <v>4</v>
      </c>
      <c r="J8" s="96">
        <v>30</v>
      </c>
      <c r="K8" s="97" t="s">
        <v>20</v>
      </c>
      <c r="L8" s="98">
        <v>4</v>
      </c>
      <c r="M8" s="99">
        <v>30</v>
      </c>
      <c r="N8" s="97" t="s">
        <v>20</v>
      </c>
      <c r="O8" s="103">
        <v>4</v>
      </c>
      <c r="P8" s="101">
        <f t="shared" si="0"/>
        <v>120</v>
      </c>
      <c r="Q8" s="105">
        <f>SUM(F8,I8,L8,O8)</f>
        <v>16</v>
      </c>
      <c r="R8" s="48"/>
      <c r="S8" s="48"/>
      <c r="T8" s="48"/>
      <c r="U8" s="48"/>
      <c r="V8" s="48"/>
      <c r="W8" s="48"/>
      <c r="X8" s="48"/>
    </row>
    <row r="9" spans="1:24">
      <c r="A9" s="13" t="s">
        <v>27</v>
      </c>
      <c r="B9" s="14" t="s">
        <v>18</v>
      </c>
      <c r="C9" s="19" t="s">
        <v>23</v>
      </c>
      <c r="D9" s="23">
        <v>60</v>
      </c>
      <c r="E9" s="25" t="s">
        <v>21</v>
      </c>
      <c r="F9" s="24">
        <v>3</v>
      </c>
      <c r="G9" s="25">
        <v>60</v>
      </c>
      <c r="H9" s="25" t="s">
        <v>24</v>
      </c>
      <c r="I9" s="103">
        <v>3</v>
      </c>
      <c r="J9" s="104">
        <v>60</v>
      </c>
      <c r="K9" s="105" t="s">
        <v>21</v>
      </c>
      <c r="L9" s="105">
        <v>3</v>
      </c>
      <c r="M9" s="105"/>
      <c r="N9" s="105"/>
      <c r="O9" s="330"/>
      <c r="P9" s="101">
        <f t="shared" si="0"/>
        <v>180</v>
      </c>
      <c r="Q9" s="105">
        <f>SUM(F9,I9,L9,O9)</f>
        <v>9</v>
      </c>
      <c r="R9" s="48"/>
      <c r="S9" s="48"/>
      <c r="T9" s="48"/>
      <c r="U9" s="48"/>
      <c r="V9" s="48"/>
      <c r="W9" s="48"/>
      <c r="X9" s="48"/>
    </row>
    <row r="10" spans="1:24">
      <c r="A10" s="13" t="s">
        <v>66</v>
      </c>
      <c r="B10" s="14" t="s">
        <v>18</v>
      </c>
      <c r="C10" s="19" t="s">
        <v>29</v>
      </c>
      <c r="D10" s="20">
        <v>15</v>
      </c>
      <c r="E10" s="25" t="s">
        <v>21</v>
      </c>
      <c r="F10" s="22">
        <v>1</v>
      </c>
      <c r="G10" s="21">
        <v>15</v>
      </c>
      <c r="H10" s="25" t="s">
        <v>21</v>
      </c>
      <c r="I10" s="102">
        <v>1</v>
      </c>
      <c r="J10" s="23">
        <v>15</v>
      </c>
      <c r="K10" s="25" t="s">
        <v>21</v>
      </c>
      <c r="L10" s="24">
        <v>1</v>
      </c>
      <c r="M10" s="23">
        <v>15</v>
      </c>
      <c r="N10" s="25" t="s">
        <v>21</v>
      </c>
      <c r="O10" s="24">
        <v>1</v>
      </c>
      <c r="P10" s="101">
        <f t="shared" si="0"/>
        <v>60</v>
      </c>
      <c r="Q10" s="105">
        <v>4</v>
      </c>
      <c r="R10" s="48"/>
      <c r="S10" s="48"/>
      <c r="T10" s="48"/>
      <c r="U10" s="48"/>
      <c r="V10" s="48"/>
      <c r="W10" s="48"/>
      <c r="X10" s="48"/>
    </row>
    <row r="11" spans="1:24">
      <c r="A11" s="34" t="s">
        <v>30</v>
      </c>
      <c r="B11" s="14" t="s">
        <v>18</v>
      </c>
      <c r="C11" s="19" t="s">
        <v>29</v>
      </c>
      <c r="D11" s="27"/>
      <c r="E11" s="28"/>
      <c r="F11" s="29"/>
      <c r="G11" s="30">
        <v>30</v>
      </c>
      <c r="H11" s="28" t="s">
        <v>21</v>
      </c>
      <c r="I11" s="107">
        <v>2</v>
      </c>
      <c r="J11" s="27">
        <v>30</v>
      </c>
      <c r="K11" s="28" t="s">
        <v>21</v>
      </c>
      <c r="L11" s="29">
        <v>2</v>
      </c>
      <c r="M11" s="30"/>
      <c r="N11" s="28"/>
      <c r="O11" s="107"/>
      <c r="P11" s="101">
        <f t="shared" si="0"/>
        <v>60</v>
      </c>
      <c r="Q11" s="105">
        <v>4</v>
      </c>
      <c r="R11" s="48"/>
      <c r="S11" s="48"/>
      <c r="T11" s="48"/>
      <c r="U11" s="48"/>
      <c r="V11" s="48"/>
      <c r="W11" s="48"/>
      <c r="X11" s="48"/>
    </row>
    <row r="12" spans="1:24">
      <c r="A12" s="31" t="s">
        <v>67</v>
      </c>
      <c r="B12" s="308" t="s">
        <v>18</v>
      </c>
      <c r="C12" s="19" t="s">
        <v>23</v>
      </c>
      <c r="D12" s="33">
        <v>30</v>
      </c>
      <c r="E12" s="21" t="s">
        <v>20</v>
      </c>
      <c r="F12" s="22">
        <v>2</v>
      </c>
      <c r="G12" s="34"/>
      <c r="H12" s="34"/>
      <c r="I12" s="108"/>
      <c r="J12" s="23"/>
      <c r="K12" s="25"/>
      <c r="L12" s="109"/>
      <c r="M12" s="110"/>
      <c r="N12" s="25"/>
      <c r="O12" s="103"/>
      <c r="P12" s="101">
        <f t="shared" si="0"/>
        <v>30</v>
      </c>
      <c r="Q12" s="105">
        <f>SUM(F12,I12,L12,O12)</f>
        <v>2</v>
      </c>
      <c r="R12" s="48"/>
      <c r="S12" s="48"/>
      <c r="T12" s="48"/>
      <c r="U12" s="48"/>
      <c r="V12" s="48"/>
      <c r="W12" s="48"/>
      <c r="X12" s="48"/>
    </row>
    <row r="13" spans="1:24">
      <c r="A13" s="26" t="s">
        <v>43</v>
      </c>
      <c r="B13" s="309" t="s">
        <v>18</v>
      </c>
      <c r="C13" s="37" t="s">
        <v>23</v>
      </c>
      <c r="D13" s="21">
        <v>4</v>
      </c>
      <c r="E13" s="21" t="s">
        <v>21</v>
      </c>
      <c r="F13" s="22">
        <v>0</v>
      </c>
      <c r="G13" s="21"/>
      <c r="H13" s="21"/>
      <c r="I13" s="22"/>
      <c r="J13" s="25"/>
      <c r="K13" s="25"/>
      <c r="L13" s="24"/>
      <c r="M13" s="25"/>
      <c r="N13" s="25"/>
      <c r="O13" s="331"/>
      <c r="P13" s="113"/>
      <c r="Q13" s="138"/>
      <c r="R13" s="48"/>
      <c r="S13" s="48"/>
      <c r="T13" s="48"/>
      <c r="U13" s="48"/>
      <c r="V13" s="48"/>
      <c r="W13" s="48"/>
      <c r="X13" s="48"/>
    </row>
    <row r="14" ht="15.15" spans="1:24">
      <c r="A14" s="310" t="s">
        <v>68</v>
      </c>
      <c r="B14" s="14" t="s">
        <v>18</v>
      </c>
      <c r="C14" s="37" t="s">
        <v>33</v>
      </c>
      <c r="D14" s="311">
        <v>30</v>
      </c>
      <c r="E14" s="312" t="s">
        <v>24</v>
      </c>
      <c r="F14" s="313">
        <v>2</v>
      </c>
      <c r="G14" s="314">
        <v>30</v>
      </c>
      <c r="H14" s="312" t="s">
        <v>20</v>
      </c>
      <c r="I14" s="332">
        <v>3</v>
      </c>
      <c r="J14" s="333"/>
      <c r="K14" s="312"/>
      <c r="L14" s="334"/>
      <c r="M14" s="312"/>
      <c r="N14" s="312"/>
      <c r="O14" s="112"/>
      <c r="P14" s="113">
        <f>SUM(D14,G14,J14,M14)</f>
        <v>60</v>
      </c>
      <c r="Q14" s="138">
        <f>SUM(F14,I14,L14,O14)</f>
        <v>5</v>
      </c>
      <c r="R14" s="48"/>
      <c r="S14" s="48"/>
      <c r="T14" s="48"/>
      <c r="U14" s="48"/>
      <c r="V14" s="48"/>
      <c r="W14" s="48"/>
      <c r="X14" s="48"/>
    </row>
    <row r="15" ht="15.15" spans="1:24">
      <c r="A15" s="41" t="s">
        <v>47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139">
        <v>36</v>
      </c>
      <c r="R15" s="48"/>
      <c r="S15" s="48"/>
      <c r="T15" s="48"/>
      <c r="U15" s="48"/>
      <c r="V15" s="48"/>
      <c r="W15" s="48"/>
      <c r="X15" s="48"/>
    </row>
    <row r="16" s="1" customFormat="1" ht="12" spans="1:24">
      <c r="A16" s="42"/>
      <c r="B16" s="43"/>
      <c r="C16" s="44" t="s">
        <v>48</v>
      </c>
      <c r="D16" s="45">
        <f>SUM(D3:D14)</f>
        <v>199</v>
      </c>
      <c r="E16" s="45"/>
      <c r="F16" s="46">
        <f>SUM(F3:F14)</f>
        <v>21</v>
      </c>
      <c r="G16" s="45">
        <f>SUM(G3:G14)</f>
        <v>195</v>
      </c>
      <c r="H16" s="45"/>
      <c r="I16" s="46">
        <f>SUM(I3:I14)</f>
        <v>22</v>
      </c>
      <c r="J16" s="114">
        <f>SUM(J3:J15)</f>
        <v>180</v>
      </c>
      <c r="K16" s="114"/>
      <c r="L16" s="115">
        <f>SUM(L3:L15)</f>
        <v>22</v>
      </c>
      <c r="M16" s="114">
        <f>SUM(M3:M14)</f>
        <v>79</v>
      </c>
      <c r="N16" s="114"/>
      <c r="O16" s="115">
        <f>SUM(O3:O14)</f>
        <v>19</v>
      </c>
      <c r="P16" s="116">
        <f>SUM(P3:P14)</f>
        <v>649</v>
      </c>
      <c r="Q16" s="140">
        <f>SUM(Q3:Q14)</f>
        <v>84</v>
      </c>
      <c r="R16" s="133"/>
      <c r="S16" s="133"/>
      <c r="T16" s="133"/>
      <c r="U16" s="133"/>
      <c r="V16" s="133"/>
      <c r="W16" s="133"/>
      <c r="X16" s="133"/>
    </row>
    <row r="17" hidden="1" spans="1:24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335" t="str">
        <f>("#REF!*100)/#REF!")</f>
        <v>#REF!*100)/#REF!</v>
      </c>
      <c r="Q17" s="48"/>
      <c r="R17" s="48"/>
      <c r="S17" s="48"/>
      <c r="T17" s="48"/>
      <c r="U17" s="48"/>
      <c r="V17" s="48"/>
      <c r="W17" s="48"/>
      <c r="X17" s="48"/>
    </row>
    <row r="18" spans="1:24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</row>
    <row r="19" spans="1:24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</row>
    <row r="20" ht="15.15" spans="1:24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</row>
    <row r="21" ht="15.75" customHeight="1" spans="1:24">
      <c r="A21" s="49" t="s">
        <v>49</v>
      </c>
      <c r="B21" s="50" t="s">
        <v>2</v>
      </c>
      <c r="C21" s="51" t="s">
        <v>50</v>
      </c>
      <c r="D21" s="52"/>
      <c r="E21" s="52"/>
      <c r="F21" s="52"/>
      <c r="G21" s="52"/>
      <c r="H21" s="52"/>
      <c r="I21" s="52"/>
      <c r="J21" s="118"/>
      <c r="K21" s="118"/>
      <c r="L21" s="118"/>
      <c r="M21" s="118"/>
      <c r="N21" s="118"/>
      <c r="O21" s="118"/>
      <c r="P21" s="119" t="s">
        <v>7</v>
      </c>
      <c r="Q21" s="141" t="s">
        <v>8</v>
      </c>
      <c r="R21" s="48"/>
      <c r="S21" s="48"/>
      <c r="T21" s="48"/>
      <c r="U21" s="48"/>
      <c r="V21" s="48"/>
      <c r="W21" s="48"/>
      <c r="X21" s="48"/>
    </row>
    <row r="22" spans="1:24">
      <c r="A22" s="49"/>
      <c r="B22" s="50"/>
      <c r="C22" s="51"/>
      <c r="D22" s="53" t="s">
        <v>9</v>
      </c>
      <c r="E22" s="53"/>
      <c r="F22" s="53"/>
      <c r="G22" s="54" t="s">
        <v>10</v>
      </c>
      <c r="H22" s="54"/>
      <c r="I22" s="54"/>
      <c r="J22" s="118"/>
      <c r="K22" s="118"/>
      <c r="L22" s="118"/>
      <c r="M22" s="118"/>
      <c r="N22" s="118"/>
      <c r="O22" s="118"/>
      <c r="P22" s="119"/>
      <c r="Q22" s="141"/>
      <c r="R22" s="48"/>
      <c r="S22" s="48"/>
      <c r="T22" s="48"/>
      <c r="U22" s="48"/>
      <c r="V22" s="48"/>
      <c r="W22" s="48"/>
      <c r="X22" s="48"/>
    </row>
    <row r="23" spans="1:24">
      <c r="A23" s="49"/>
      <c r="B23" s="50"/>
      <c r="C23" s="51"/>
      <c r="D23" s="55" t="s">
        <v>15</v>
      </c>
      <c r="E23" s="56" t="s">
        <v>16</v>
      </c>
      <c r="F23" s="57" t="s">
        <v>8</v>
      </c>
      <c r="G23" s="56" t="s">
        <v>15</v>
      </c>
      <c r="H23" s="56" t="s">
        <v>16</v>
      </c>
      <c r="I23" s="120" t="s">
        <v>8</v>
      </c>
      <c r="J23" s="118"/>
      <c r="K23" s="118"/>
      <c r="L23" s="118"/>
      <c r="M23" s="118"/>
      <c r="N23" s="118"/>
      <c r="O23" s="118"/>
      <c r="P23" s="119"/>
      <c r="Q23" s="141"/>
      <c r="R23" s="48"/>
      <c r="S23" s="48"/>
      <c r="T23" s="48"/>
      <c r="U23" s="48"/>
      <c r="V23" s="48"/>
      <c r="W23" s="48"/>
      <c r="X23" s="48"/>
    </row>
    <row r="24" spans="1:17">
      <c r="A24" s="58" t="s">
        <v>69</v>
      </c>
      <c r="B24" s="59" t="s">
        <v>52</v>
      </c>
      <c r="C24" s="60" t="s">
        <v>23</v>
      </c>
      <c r="D24" s="61">
        <v>30</v>
      </c>
      <c r="E24" s="62" t="s">
        <v>21</v>
      </c>
      <c r="F24" s="63">
        <v>1</v>
      </c>
      <c r="G24" s="62">
        <v>30</v>
      </c>
      <c r="H24" s="62" t="s">
        <v>24</v>
      </c>
      <c r="I24" s="121">
        <v>1</v>
      </c>
      <c r="J24" s="122"/>
      <c r="K24" s="122"/>
      <c r="L24" s="122"/>
      <c r="M24" s="122"/>
      <c r="N24" s="122"/>
      <c r="O24" s="122"/>
      <c r="P24" s="123">
        <f>SUM(D24,G24,J24,M24)</f>
        <v>60</v>
      </c>
      <c r="Q24" s="122">
        <v>2</v>
      </c>
    </row>
    <row r="25" spans="1:17">
      <c r="A25" s="58" t="s">
        <v>87</v>
      </c>
      <c r="B25" s="59" t="s">
        <v>52</v>
      </c>
      <c r="C25" s="60" t="s">
        <v>23</v>
      </c>
      <c r="D25" s="64">
        <v>30</v>
      </c>
      <c r="E25" s="65" t="s">
        <v>24</v>
      </c>
      <c r="F25" s="66">
        <v>2</v>
      </c>
      <c r="G25" s="65">
        <v>30</v>
      </c>
      <c r="H25" s="65" t="s">
        <v>20</v>
      </c>
      <c r="I25" s="124">
        <v>2</v>
      </c>
      <c r="J25" s="62"/>
      <c r="K25" s="62"/>
      <c r="L25" s="62"/>
      <c r="M25" s="62"/>
      <c r="N25" s="62"/>
      <c r="O25" s="62"/>
      <c r="P25" s="123">
        <f>SUM(D25,G25,J25,M25)</f>
        <v>60</v>
      </c>
      <c r="Q25" s="122">
        <f>SUM(F25,I25)</f>
        <v>4</v>
      </c>
    </row>
    <row r="26" spans="1:17">
      <c r="A26" s="67" t="s">
        <v>70</v>
      </c>
      <c r="B26" s="59" t="s">
        <v>52</v>
      </c>
      <c r="C26" s="69" t="s">
        <v>23</v>
      </c>
      <c r="D26" s="68"/>
      <c r="E26" s="62"/>
      <c r="F26" s="63"/>
      <c r="G26" s="62">
        <v>30</v>
      </c>
      <c r="H26" s="62" t="s">
        <v>24</v>
      </c>
      <c r="I26" s="125">
        <v>2</v>
      </c>
      <c r="J26" s="62"/>
      <c r="K26" s="62"/>
      <c r="L26" s="62"/>
      <c r="M26" s="62"/>
      <c r="N26" s="62"/>
      <c r="O26" s="62"/>
      <c r="P26" s="123">
        <f>SUM(D26,G26,J26,M26)</f>
        <v>30</v>
      </c>
      <c r="Q26" s="122">
        <f>SUM(F26,I26,L26,O26)</f>
        <v>2</v>
      </c>
    </row>
    <row r="27" spans="1:17">
      <c r="A27" s="315" t="s">
        <v>82</v>
      </c>
      <c r="B27" s="316" t="s">
        <v>52</v>
      </c>
      <c r="C27" s="317" t="s">
        <v>33</v>
      </c>
      <c r="D27" s="61">
        <v>30</v>
      </c>
      <c r="E27" s="62" t="s">
        <v>21</v>
      </c>
      <c r="F27" s="63">
        <v>1</v>
      </c>
      <c r="G27" s="61">
        <v>30</v>
      </c>
      <c r="H27" s="62" t="s">
        <v>21</v>
      </c>
      <c r="I27" s="63">
        <v>1</v>
      </c>
      <c r="J27" s="62"/>
      <c r="K27" s="62"/>
      <c r="L27" s="62"/>
      <c r="M27" s="62"/>
      <c r="N27" s="62"/>
      <c r="O27" s="62"/>
      <c r="P27" s="123">
        <v>60</v>
      </c>
      <c r="Q27" s="122">
        <v>2</v>
      </c>
    </row>
    <row r="28" spans="1:17">
      <c r="A28" s="315" t="s">
        <v>83</v>
      </c>
      <c r="B28" s="316" t="s">
        <v>52</v>
      </c>
      <c r="C28" s="317" t="s">
        <v>33</v>
      </c>
      <c r="D28" s="61">
        <v>30</v>
      </c>
      <c r="E28" s="62" t="s">
        <v>21</v>
      </c>
      <c r="F28" s="63">
        <v>1</v>
      </c>
      <c r="G28" s="61">
        <v>30</v>
      </c>
      <c r="H28" s="62" t="s">
        <v>21</v>
      </c>
      <c r="I28" s="63">
        <v>1</v>
      </c>
      <c r="J28" s="62"/>
      <c r="K28" s="62"/>
      <c r="L28" s="62"/>
      <c r="M28" s="62"/>
      <c r="N28" s="62"/>
      <c r="O28" s="62"/>
      <c r="P28" s="123">
        <v>60</v>
      </c>
      <c r="Q28" s="122">
        <v>2</v>
      </c>
    </row>
    <row r="29" spans="1:17">
      <c r="A29" s="67" t="s">
        <v>71</v>
      </c>
      <c r="B29" s="59" t="s">
        <v>52</v>
      </c>
      <c r="C29" s="69" t="s">
        <v>23</v>
      </c>
      <c r="D29" s="70">
        <v>30</v>
      </c>
      <c r="E29" s="71" t="s">
        <v>24</v>
      </c>
      <c r="F29" s="66">
        <v>2</v>
      </c>
      <c r="G29" s="65"/>
      <c r="H29" s="71"/>
      <c r="I29" s="126"/>
      <c r="J29" s="62"/>
      <c r="K29" s="62"/>
      <c r="L29" s="62"/>
      <c r="M29" s="62"/>
      <c r="N29" s="62"/>
      <c r="O29" s="62"/>
      <c r="P29" s="123">
        <f>SUM(D29,G29,J29,M29)</f>
        <v>30</v>
      </c>
      <c r="Q29" s="122">
        <f>SUM(F29,I29,L29,O29)</f>
        <v>2</v>
      </c>
    </row>
    <row r="30" spans="1:17">
      <c r="A30" s="72" t="s">
        <v>72</v>
      </c>
      <c r="B30" s="59" t="s">
        <v>52</v>
      </c>
      <c r="C30" s="69" t="s">
        <v>23</v>
      </c>
      <c r="D30" s="58"/>
      <c r="E30" s="58"/>
      <c r="F30" s="58"/>
      <c r="G30" s="73">
        <v>30</v>
      </c>
      <c r="H30" s="73" t="s">
        <v>20</v>
      </c>
      <c r="I30" s="124">
        <v>2</v>
      </c>
      <c r="J30" s="62"/>
      <c r="K30" s="62"/>
      <c r="L30" s="62"/>
      <c r="M30" s="62"/>
      <c r="N30" s="62"/>
      <c r="O30" s="62"/>
      <c r="P30" s="123">
        <f>SUM(D30,G30,J30,M30)</f>
        <v>30</v>
      </c>
      <c r="Q30" s="122">
        <f>SUM(F30,I30,L30,O30)</f>
        <v>2</v>
      </c>
    </row>
    <row r="31" spans="1:17">
      <c r="A31" s="72" t="s">
        <v>74</v>
      </c>
      <c r="B31" s="59" t="s">
        <v>52</v>
      </c>
      <c r="C31" s="69" t="s">
        <v>33</v>
      </c>
      <c r="D31" s="64">
        <v>15</v>
      </c>
      <c r="E31" s="73" t="s">
        <v>21</v>
      </c>
      <c r="F31" s="74">
        <v>1</v>
      </c>
      <c r="G31" s="73">
        <v>15</v>
      </c>
      <c r="H31" s="73" t="s">
        <v>24</v>
      </c>
      <c r="I31" s="124">
        <v>1</v>
      </c>
      <c r="J31" s="127"/>
      <c r="K31" s="127"/>
      <c r="L31" s="127"/>
      <c r="M31" s="127"/>
      <c r="N31" s="127"/>
      <c r="O31" s="127"/>
      <c r="P31" s="123">
        <v>30</v>
      </c>
      <c r="Q31" s="122">
        <v>2</v>
      </c>
    </row>
    <row r="32" spans="1:17">
      <c r="A32" s="72" t="s">
        <v>53</v>
      </c>
      <c r="B32" s="59" t="s">
        <v>52</v>
      </c>
      <c r="C32" s="69" t="s">
        <v>33</v>
      </c>
      <c r="D32" s="75">
        <v>30</v>
      </c>
      <c r="E32" s="76" t="s">
        <v>21</v>
      </c>
      <c r="F32" s="77">
        <v>1</v>
      </c>
      <c r="G32" s="76">
        <v>30</v>
      </c>
      <c r="H32" s="76" t="s">
        <v>20</v>
      </c>
      <c r="I32" s="128">
        <v>2</v>
      </c>
      <c r="J32" s="62"/>
      <c r="K32" s="62"/>
      <c r="L32" s="62"/>
      <c r="M32" s="62"/>
      <c r="N32" s="62"/>
      <c r="O32" s="62"/>
      <c r="P32" s="123">
        <v>60</v>
      </c>
      <c r="Q32" s="122">
        <v>3</v>
      </c>
    </row>
    <row r="33" spans="1:17">
      <c r="A33" s="72" t="s">
        <v>51</v>
      </c>
      <c r="B33" s="59" t="s">
        <v>52</v>
      </c>
      <c r="C33" s="60" t="s">
        <v>23</v>
      </c>
      <c r="D33" s="75">
        <v>30</v>
      </c>
      <c r="E33" s="76" t="s">
        <v>24</v>
      </c>
      <c r="F33" s="77">
        <v>2</v>
      </c>
      <c r="G33" s="73">
        <v>30</v>
      </c>
      <c r="H33" s="73" t="s">
        <v>20</v>
      </c>
      <c r="I33" s="124">
        <v>2</v>
      </c>
      <c r="J33" s="62"/>
      <c r="K33" s="62"/>
      <c r="L33" s="62"/>
      <c r="M33" s="62"/>
      <c r="N33" s="62"/>
      <c r="O33" s="62"/>
      <c r="P33" s="123">
        <f>SUM(D33,G33)</f>
        <v>60</v>
      </c>
      <c r="Q33" s="122">
        <f>SUM(F33,I33)</f>
        <v>4</v>
      </c>
    </row>
    <row r="34" spans="1:17">
      <c r="A34" s="67" t="s">
        <v>76</v>
      </c>
      <c r="B34" s="59" t="s">
        <v>52</v>
      </c>
      <c r="C34" s="60" t="s">
        <v>23</v>
      </c>
      <c r="D34" s="76">
        <v>30</v>
      </c>
      <c r="E34" s="78" t="s">
        <v>20</v>
      </c>
      <c r="F34" s="77">
        <v>2</v>
      </c>
      <c r="G34" s="76"/>
      <c r="H34" s="79"/>
      <c r="I34" s="129"/>
      <c r="J34" s="127"/>
      <c r="K34" s="127"/>
      <c r="L34" s="127"/>
      <c r="M34" s="127"/>
      <c r="N34" s="127"/>
      <c r="O34" s="127"/>
      <c r="P34" s="123">
        <f>SUM(G34,D34,M34)</f>
        <v>30</v>
      </c>
      <c r="Q34" s="122">
        <f>SUM(I34,F34,O34)</f>
        <v>2</v>
      </c>
    </row>
    <row r="35" ht="15.75" customHeight="1" spans="1:17">
      <c r="A35" s="67" t="s">
        <v>77</v>
      </c>
      <c r="B35" s="59" t="s">
        <v>52</v>
      </c>
      <c r="C35" s="60" t="s">
        <v>23</v>
      </c>
      <c r="D35" s="70">
        <v>30</v>
      </c>
      <c r="E35" s="65" t="s">
        <v>21</v>
      </c>
      <c r="F35" s="66">
        <v>1</v>
      </c>
      <c r="G35" s="65">
        <v>30</v>
      </c>
      <c r="H35" s="65" t="s">
        <v>20</v>
      </c>
      <c r="I35" s="126">
        <v>2</v>
      </c>
      <c r="J35" s="62"/>
      <c r="K35" s="62"/>
      <c r="L35" s="62"/>
      <c r="M35" s="62"/>
      <c r="N35" s="62"/>
      <c r="O35" s="62"/>
      <c r="P35" s="123">
        <f>SUM(D35,G35,J35,M35)</f>
        <v>60</v>
      </c>
      <c r="Q35" s="122">
        <f>SUM(F35,I35,L35,O35)</f>
        <v>3</v>
      </c>
    </row>
    <row r="36" ht="15.15" spans="1:17">
      <c r="A36" s="80" t="s">
        <v>60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142">
        <v>15</v>
      </c>
    </row>
    <row r="37" spans="1:17">
      <c r="A37" s="81"/>
      <c r="B37" s="82"/>
      <c r="C37" s="83" t="s">
        <v>48</v>
      </c>
      <c r="D37" s="84">
        <f>SUM(D22:D35)</f>
        <v>285</v>
      </c>
      <c r="E37" s="84"/>
      <c r="F37" s="85">
        <f>SUM(F22:F35)</f>
        <v>14</v>
      </c>
      <c r="G37" s="84">
        <f>SUM(G22:G35)</f>
        <v>285</v>
      </c>
      <c r="H37" s="84"/>
      <c r="I37" s="85">
        <f>SUM(I22:I35)</f>
        <v>16</v>
      </c>
      <c r="J37" s="130">
        <f>SUM(J22:J36)</f>
        <v>0</v>
      </c>
      <c r="K37" s="130"/>
      <c r="L37" s="131">
        <f>SUM(L22:L36)</f>
        <v>0</v>
      </c>
      <c r="M37" s="130">
        <f>SUM(M22:M35)</f>
        <v>0</v>
      </c>
      <c r="N37" s="130"/>
      <c r="O37" s="131">
        <f>SUM(O22:O35)</f>
        <v>0</v>
      </c>
      <c r="P37" s="132">
        <f>SUM(P22:P35)</f>
        <v>570</v>
      </c>
      <c r="Q37" s="143">
        <f>SUM(Q22:Q35)</f>
        <v>30</v>
      </c>
    </row>
  </sheetData>
  <sheetProtection selectLockedCells="1" selectUnlockedCells="1"/>
  <mergeCells count="37">
    <mergeCell ref="A1:Q1"/>
    <mergeCell ref="D2:I2"/>
    <mergeCell ref="J2:O2"/>
    <mergeCell ref="D3:F3"/>
    <mergeCell ref="G3:I3"/>
    <mergeCell ref="J3:L3"/>
    <mergeCell ref="M3:O3"/>
    <mergeCell ref="A15:P15"/>
    <mergeCell ref="D21:I21"/>
    <mergeCell ref="J21:O21"/>
    <mergeCell ref="D22:F22"/>
    <mergeCell ref="G22:I22"/>
    <mergeCell ref="J22:O22"/>
    <mergeCell ref="J23:O23"/>
    <mergeCell ref="J24:O24"/>
    <mergeCell ref="J25:O25"/>
    <mergeCell ref="J26:O26"/>
    <mergeCell ref="J27:O27"/>
    <mergeCell ref="J28:O28"/>
    <mergeCell ref="J29:O29"/>
    <mergeCell ref="J30:O30"/>
    <mergeCell ref="J31:O31"/>
    <mergeCell ref="J32:O32"/>
    <mergeCell ref="J33:O33"/>
    <mergeCell ref="J34:O34"/>
    <mergeCell ref="J35:O35"/>
    <mergeCell ref="A36:P36"/>
    <mergeCell ref="A2:A4"/>
    <mergeCell ref="A21:A23"/>
    <mergeCell ref="B2:B4"/>
    <mergeCell ref="B21:B23"/>
    <mergeCell ref="C2:C4"/>
    <mergeCell ref="C21:C23"/>
    <mergeCell ref="P2:P4"/>
    <mergeCell ref="P21:P23"/>
    <mergeCell ref="Q2:Q4"/>
    <mergeCell ref="Q21:Q23"/>
  </mergeCells>
  <pageMargins left="0.236111111111111" right="0.236111111111111" top="0.39375" bottom="0.39375" header="0.511805555555556" footer="0.511805555555556"/>
  <pageSetup paperSize="9" firstPageNumber="0" fitToHeight="0" orientation="landscape" useFirstPageNumber="1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37"/>
    <pageSetUpPr fitToPage="1"/>
  </sheetPr>
  <dimension ref="A1:X43"/>
  <sheetViews>
    <sheetView workbookViewId="0">
      <selection activeCell="B14" sqref="A1:W31"/>
    </sheetView>
  </sheetViews>
  <sheetFormatPr defaultColWidth="8.88888888888889" defaultRowHeight="14.4"/>
  <cols>
    <col min="1" max="1" width="38" style="2" customWidth="1"/>
    <col min="2" max="2" width="13.6666666666667" style="2" customWidth="1"/>
    <col min="3" max="3" width="8.44444444444444" style="2" customWidth="1"/>
    <col min="4" max="4" width="5.55555555555556" style="2" customWidth="1"/>
    <col min="5" max="5" width="4" style="2" customWidth="1"/>
    <col min="6" max="6" width="5.33333333333333" style="2" customWidth="1"/>
    <col min="7" max="7" width="5.55555555555556" style="2" customWidth="1"/>
    <col min="8" max="8" width="4" style="2" customWidth="1"/>
    <col min="9" max="9" width="5.33333333333333" style="2" customWidth="1"/>
    <col min="10" max="10" width="5.55555555555556" style="2" customWidth="1"/>
    <col min="11" max="11" width="4" style="2" customWidth="1"/>
    <col min="12" max="12" width="5.33333333333333" style="2" customWidth="1"/>
    <col min="13" max="13" width="5.55555555555556" style="2" customWidth="1"/>
    <col min="14" max="14" width="4" style="2" customWidth="1"/>
    <col min="15" max="15" width="5.33333333333333" style="2" customWidth="1"/>
    <col min="16" max="16" width="5.55555555555556" style="2" customWidth="1"/>
    <col min="17" max="17" width="4" style="2" customWidth="1"/>
    <col min="18" max="18" width="5.33333333333333" style="2" customWidth="1"/>
    <col min="19" max="19" width="5.55555555555556" style="2" customWidth="1"/>
    <col min="20" max="20" width="4" style="2" customWidth="1"/>
    <col min="21" max="21" width="5.33333333333333" style="2" customWidth="1"/>
    <col min="22" max="22" width="5.66666666666667" style="2" customWidth="1"/>
    <col min="23" max="23" width="6.33333333333333" style="2" customWidth="1"/>
    <col min="24" max="16384" width="8.88888888888889" style="2"/>
  </cols>
  <sheetData>
    <row r="1" s="1" customFormat="1" ht="12.75" spans="1:24">
      <c r="A1" s="146" t="s">
        <v>88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33"/>
    </row>
    <row r="2" s="1" customFormat="1" ht="12.75" customHeight="1" spans="1:24">
      <c r="A2" s="49" t="s">
        <v>1</v>
      </c>
      <c r="B2" s="50" t="s">
        <v>2</v>
      </c>
      <c r="C2" s="51" t="s">
        <v>3</v>
      </c>
      <c r="D2" s="147" t="s">
        <v>4</v>
      </c>
      <c r="E2" s="147"/>
      <c r="F2" s="147"/>
      <c r="G2" s="147"/>
      <c r="H2" s="147"/>
      <c r="I2" s="147"/>
      <c r="J2" s="181" t="s">
        <v>5</v>
      </c>
      <c r="K2" s="181"/>
      <c r="L2" s="181"/>
      <c r="M2" s="181"/>
      <c r="N2" s="181"/>
      <c r="O2" s="181"/>
      <c r="P2" s="182" t="s">
        <v>6</v>
      </c>
      <c r="Q2" s="182"/>
      <c r="R2" s="182"/>
      <c r="S2" s="182"/>
      <c r="T2" s="182"/>
      <c r="U2" s="182"/>
      <c r="V2" s="222" t="s">
        <v>7</v>
      </c>
      <c r="W2" s="141" t="s">
        <v>8</v>
      </c>
      <c r="X2" s="133"/>
    </row>
    <row r="3" s="1" customFormat="1" ht="12" spans="1:24">
      <c r="A3" s="49"/>
      <c r="B3" s="50"/>
      <c r="C3" s="51"/>
      <c r="D3" s="53" t="s">
        <v>9</v>
      </c>
      <c r="E3" s="53"/>
      <c r="F3" s="53"/>
      <c r="G3" s="148" t="s">
        <v>10</v>
      </c>
      <c r="H3" s="148"/>
      <c r="I3" s="148"/>
      <c r="J3" s="183" t="s">
        <v>11</v>
      </c>
      <c r="K3" s="183"/>
      <c r="L3" s="183"/>
      <c r="M3" s="184" t="s">
        <v>12</v>
      </c>
      <c r="N3" s="184"/>
      <c r="O3" s="184"/>
      <c r="P3" s="185" t="s">
        <v>13</v>
      </c>
      <c r="Q3" s="185"/>
      <c r="R3" s="185"/>
      <c r="S3" s="223" t="s">
        <v>14</v>
      </c>
      <c r="T3" s="223"/>
      <c r="U3" s="223"/>
      <c r="V3" s="222"/>
      <c r="W3" s="141"/>
      <c r="X3" s="133"/>
    </row>
    <row r="4" s="1" customFormat="1" ht="12.75" spans="1:24">
      <c r="A4" s="49"/>
      <c r="B4" s="50"/>
      <c r="C4" s="51"/>
      <c r="D4" s="55" t="s">
        <v>15</v>
      </c>
      <c r="E4" s="56" t="s">
        <v>16</v>
      </c>
      <c r="F4" s="57" t="s">
        <v>8</v>
      </c>
      <c r="G4" s="56" t="s">
        <v>15</v>
      </c>
      <c r="H4" s="56" t="s">
        <v>16</v>
      </c>
      <c r="I4" s="186" t="s">
        <v>8</v>
      </c>
      <c r="J4" s="187" t="s">
        <v>15</v>
      </c>
      <c r="K4" s="56" t="s">
        <v>16</v>
      </c>
      <c r="L4" s="188" t="s">
        <v>8</v>
      </c>
      <c r="M4" s="189" t="s">
        <v>15</v>
      </c>
      <c r="N4" s="56" t="s">
        <v>16</v>
      </c>
      <c r="O4" s="190" t="s">
        <v>8</v>
      </c>
      <c r="P4" s="191" t="s">
        <v>15</v>
      </c>
      <c r="Q4" s="56" t="s">
        <v>16</v>
      </c>
      <c r="R4" s="224" t="s">
        <v>8</v>
      </c>
      <c r="S4" s="225" t="s">
        <v>15</v>
      </c>
      <c r="T4" s="56" t="s">
        <v>16</v>
      </c>
      <c r="U4" s="226" t="s">
        <v>8</v>
      </c>
      <c r="V4" s="222"/>
      <c r="W4" s="141"/>
      <c r="X4" s="133"/>
    </row>
    <row r="5" ht="15" customHeight="1" spans="1:24">
      <c r="A5" s="67" t="s">
        <v>89</v>
      </c>
      <c r="B5" s="59" t="s">
        <v>18</v>
      </c>
      <c r="C5" s="69" t="s">
        <v>62</v>
      </c>
      <c r="D5" s="149">
        <v>30</v>
      </c>
      <c r="E5" s="150" t="s">
        <v>20</v>
      </c>
      <c r="F5" s="151">
        <v>4</v>
      </c>
      <c r="G5" s="150">
        <v>30</v>
      </c>
      <c r="H5" s="150" t="s">
        <v>20</v>
      </c>
      <c r="I5" s="192">
        <v>4</v>
      </c>
      <c r="J5" s="193">
        <v>30</v>
      </c>
      <c r="K5" s="150" t="s">
        <v>20</v>
      </c>
      <c r="L5" s="194">
        <v>5</v>
      </c>
      <c r="M5" s="195">
        <v>30</v>
      </c>
      <c r="N5" s="150" t="s">
        <v>20</v>
      </c>
      <c r="O5" s="196">
        <v>5</v>
      </c>
      <c r="P5" s="197">
        <v>30</v>
      </c>
      <c r="Q5" s="150" t="s">
        <v>20</v>
      </c>
      <c r="R5" s="227">
        <v>5</v>
      </c>
      <c r="S5" s="228">
        <v>30</v>
      </c>
      <c r="T5" s="150" t="s">
        <v>21</v>
      </c>
      <c r="U5" s="229">
        <v>6</v>
      </c>
      <c r="V5" s="123">
        <f t="shared" ref="V5:V11" si="0">SUM(D5,G5,J5,M5,P5,S5)</f>
        <v>180</v>
      </c>
      <c r="W5" s="122">
        <f t="shared" ref="W5:W11" si="1">SUM(F5,I5,L5,O5,R5,U5)</f>
        <v>29</v>
      </c>
      <c r="X5" s="48"/>
    </row>
    <row r="6" spans="1:24">
      <c r="A6" s="152" t="s">
        <v>22</v>
      </c>
      <c r="B6" s="59" t="s">
        <v>18</v>
      </c>
      <c r="C6" s="69" t="s">
        <v>23</v>
      </c>
      <c r="D6" s="75"/>
      <c r="E6" s="76"/>
      <c r="F6" s="77"/>
      <c r="G6" s="76"/>
      <c r="H6" s="76"/>
      <c r="I6" s="198"/>
      <c r="J6" s="199"/>
      <c r="K6" s="76"/>
      <c r="L6" s="200"/>
      <c r="M6" s="79"/>
      <c r="N6" s="76"/>
      <c r="O6" s="201"/>
      <c r="P6" s="202">
        <v>30</v>
      </c>
      <c r="Q6" s="76" t="s">
        <v>21</v>
      </c>
      <c r="R6" s="230">
        <v>2</v>
      </c>
      <c r="S6" s="231">
        <v>30</v>
      </c>
      <c r="T6" s="76" t="s">
        <v>24</v>
      </c>
      <c r="U6" s="232">
        <v>2</v>
      </c>
      <c r="V6" s="123">
        <f t="shared" si="0"/>
        <v>60</v>
      </c>
      <c r="W6" s="122">
        <f t="shared" si="1"/>
        <v>4</v>
      </c>
      <c r="X6" s="48"/>
    </row>
    <row r="7" spans="1:24">
      <c r="A7" s="67" t="s">
        <v>90</v>
      </c>
      <c r="B7" s="59" t="s">
        <v>18</v>
      </c>
      <c r="C7" s="69" t="s">
        <v>33</v>
      </c>
      <c r="D7" s="64">
        <v>30</v>
      </c>
      <c r="E7" s="73" t="s">
        <v>20</v>
      </c>
      <c r="F7" s="74">
        <v>3</v>
      </c>
      <c r="G7" s="73">
        <v>30</v>
      </c>
      <c r="H7" s="73" t="s">
        <v>20</v>
      </c>
      <c r="I7" s="203">
        <v>3</v>
      </c>
      <c r="J7" s="61">
        <v>30</v>
      </c>
      <c r="K7" s="73" t="s">
        <v>20</v>
      </c>
      <c r="L7" s="63">
        <v>3</v>
      </c>
      <c r="M7" s="62">
        <v>30</v>
      </c>
      <c r="N7" s="73" t="s">
        <v>20</v>
      </c>
      <c r="O7" s="205">
        <v>3</v>
      </c>
      <c r="P7" s="176">
        <v>30</v>
      </c>
      <c r="Q7" s="73" t="s">
        <v>20</v>
      </c>
      <c r="R7" s="177">
        <v>3</v>
      </c>
      <c r="S7" s="178">
        <v>30</v>
      </c>
      <c r="T7" s="73" t="s">
        <v>20</v>
      </c>
      <c r="U7" s="235">
        <v>3</v>
      </c>
      <c r="V7" s="123">
        <f t="shared" si="0"/>
        <v>180</v>
      </c>
      <c r="W7" s="122">
        <f t="shared" si="1"/>
        <v>18</v>
      </c>
      <c r="X7" s="48"/>
    </row>
    <row r="8" spans="1:24">
      <c r="A8" s="67" t="s">
        <v>91</v>
      </c>
      <c r="B8" s="59" t="s">
        <v>18</v>
      </c>
      <c r="C8" s="69" t="s">
        <v>23</v>
      </c>
      <c r="D8" s="64">
        <v>15</v>
      </c>
      <c r="E8" s="73" t="s">
        <v>20</v>
      </c>
      <c r="F8" s="74">
        <v>1</v>
      </c>
      <c r="G8" s="122">
        <v>15</v>
      </c>
      <c r="H8" s="73" t="s">
        <v>20</v>
      </c>
      <c r="I8" s="203">
        <v>1</v>
      </c>
      <c r="J8" s="61">
        <v>15</v>
      </c>
      <c r="K8" s="73" t="s">
        <v>20</v>
      </c>
      <c r="L8" s="63">
        <v>1</v>
      </c>
      <c r="M8" s="62">
        <v>15</v>
      </c>
      <c r="N8" s="73" t="s">
        <v>20</v>
      </c>
      <c r="O8" s="205">
        <v>1</v>
      </c>
      <c r="P8" s="176">
        <v>15</v>
      </c>
      <c r="Q8" s="73" t="s">
        <v>20</v>
      </c>
      <c r="R8" s="177">
        <v>1</v>
      </c>
      <c r="S8" s="178">
        <v>15</v>
      </c>
      <c r="T8" s="73" t="s">
        <v>20</v>
      </c>
      <c r="U8" s="235">
        <v>1</v>
      </c>
      <c r="V8" s="123">
        <f t="shared" si="0"/>
        <v>90</v>
      </c>
      <c r="W8" s="122">
        <f t="shared" si="1"/>
        <v>6</v>
      </c>
      <c r="X8" s="48"/>
    </row>
    <row r="9" spans="1:24">
      <c r="A9" s="67" t="s">
        <v>80</v>
      </c>
      <c r="B9" s="294" t="s">
        <v>18</v>
      </c>
      <c r="C9" s="69" t="s">
        <v>62</v>
      </c>
      <c r="D9" s="64">
        <v>15</v>
      </c>
      <c r="E9" s="73" t="s">
        <v>21</v>
      </c>
      <c r="F9" s="74">
        <v>1</v>
      </c>
      <c r="G9" s="73">
        <v>15</v>
      </c>
      <c r="H9" s="73" t="s">
        <v>21</v>
      </c>
      <c r="I9" s="203">
        <v>1</v>
      </c>
      <c r="J9" s="61">
        <v>15</v>
      </c>
      <c r="K9" s="62" t="s">
        <v>21</v>
      </c>
      <c r="L9" s="63">
        <v>1</v>
      </c>
      <c r="M9" s="62">
        <v>15</v>
      </c>
      <c r="N9" s="62" t="s">
        <v>21</v>
      </c>
      <c r="O9" s="205">
        <v>1</v>
      </c>
      <c r="P9" s="176"/>
      <c r="Q9" s="73"/>
      <c r="R9" s="177"/>
      <c r="S9" s="178"/>
      <c r="T9" s="73"/>
      <c r="U9" s="235"/>
      <c r="V9" s="123">
        <f t="shared" si="0"/>
        <v>60</v>
      </c>
      <c r="W9" s="122">
        <f t="shared" si="1"/>
        <v>4</v>
      </c>
      <c r="X9" s="48"/>
    </row>
    <row r="10" spans="1:24">
      <c r="A10" s="67" t="s">
        <v>92</v>
      </c>
      <c r="B10" s="294" t="s">
        <v>18</v>
      </c>
      <c r="C10" s="69" t="s">
        <v>23</v>
      </c>
      <c r="D10" s="64">
        <v>60</v>
      </c>
      <c r="E10" s="73" t="s">
        <v>21</v>
      </c>
      <c r="F10" s="74">
        <v>4</v>
      </c>
      <c r="G10" s="73">
        <v>60</v>
      </c>
      <c r="H10" s="73" t="s">
        <v>21</v>
      </c>
      <c r="I10" s="203">
        <v>4</v>
      </c>
      <c r="J10" s="61"/>
      <c r="K10" s="73"/>
      <c r="L10" s="63"/>
      <c r="M10" s="62"/>
      <c r="N10" s="73"/>
      <c r="O10" s="205"/>
      <c r="P10" s="176"/>
      <c r="Q10" s="62"/>
      <c r="R10" s="177"/>
      <c r="S10" s="178"/>
      <c r="T10" s="62"/>
      <c r="U10" s="235"/>
      <c r="V10" s="123">
        <f t="shared" si="0"/>
        <v>120</v>
      </c>
      <c r="W10" s="122">
        <f t="shared" si="1"/>
        <v>8</v>
      </c>
      <c r="X10" s="48"/>
    </row>
    <row r="11" spans="1:24">
      <c r="A11" s="67" t="s">
        <v>93</v>
      </c>
      <c r="B11" s="294" t="s">
        <v>18</v>
      </c>
      <c r="C11" s="60" t="s">
        <v>29</v>
      </c>
      <c r="D11" s="64">
        <v>30</v>
      </c>
      <c r="E11" s="73" t="s">
        <v>21</v>
      </c>
      <c r="F11" s="74">
        <v>1</v>
      </c>
      <c r="G11" s="73">
        <v>30</v>
      </c>
      <c r="H11" s="73" t="s">
        <v>21</v>
      </c>
      <c r="I11" s="203">
        <v>1</v>
      </c>
      <c r="J11" s="61">
        <v>30</v>
      </c>
      <c r="K11" s="73" t="s">
        <v>21</v>
      </c>
      <c r="L11" s="63">
        <v>1</v>
      </c>
      <c r="M11" s="62">
        <v>30</v>
      </c>
      <c r="N11" s="73" t="s">
        <v>21</v>
      </c>
      <c r="O11" s="205">
        <v>1</v>
      </c>
      <c r="P11" s="176">
        <v>30</v>
      </c>
      <c r="Q11" s="62" t="s">
        <v>21</v>
      </c>
      <c r="R11" s="177">
        <v>1</v>
      </c>
      <c r="S11" s="178">
        <v>30</v>
      </c>
      <c r="T11" s="62" t="s">
        <v>21</v>
      </c>
      <c r="U11" s="235">
        <v>1</v>
      </c>
      <c r="V11" s="123">
        <f t="shared" si="0"/>
        <v>180</v>
      </c>
      <c r="W11" s="122">
        <f t="shared" si="1"/>
        <v>6</v>
      </c>
      <c r="X11" s="48"/>
    </row>
    <row r="12" s="293" customFormat="1" spans="1:24">
      <c r="A12" s="67" t="s">
        <v>94</v>
      </c>
      <c r="B12" s="294" t="s">
        <v>18</v>
      </c>
      <c r="C12" s="60" t="s">
        <v>29</v>
      </c>
      <c r="D12" s="64">
        <v>30</v>
      </c>
      <c r="E12" s="73" t="s">
        <v>21</v>
      </c>
      <c r="F12" s="74">
        <v>1</v>
      </c>
      <c r="G12" s="73">
        <v>30</v>
      </c>
      <c r="H12" s="73" t="s">
        <v>21</v>
      </c>
      <c r="I12" s="203">
        <v>1</v>
      </c>
      <c r="J12" s="61">
        <v>30</v>
      </c>
      <c r="K12" s="73" t="s">
        <v>21</v>
      </c>
      <c r="L12" s="63">
        <v>1</v>
      </c>
      <c r="M12" s="62">
        <v>30</v>
      </c>
      <c r="N12" s="73" t="s">
        <v>21</v>
      </c>
      <c r="O12" s="205">
        <v>1</v>
      </c>
      <c r="P12" s="176">
        <v>30</v>
      </c>
      <c r="Q12" s="62" t="s">
        <v>21</v>
      </c>
      <c r="R12" s="177">
        <v>1</v>
      </c>
      <c r="S12" s="178">
        <v>30</v>
      </c>
      <c r="T12" s="62" t="s">
        <v>21</v>
      </c>
      <c r="U12" s="235">
        <v>1</v>
      </c>
      <c r="V12" s="123">
        <v>180</v>
      </c>
      <c r="W12" s="122">
        <v>6</v>
      </c>
      <c r="X12" s="301"/>
    </row>
    <row r="13" spans="1:24">
      <c r="A13" s="67" t="s">
        <v>28</v>
      </c>
      <c r="B13" s="294" t="s">
        <v>18</v>
      </c>
      <c r="C13" s="60" t="s">
        <v>29</v>
      </c>
      <c r="D13" s="64"/>
      <c r="E13" s="62"/>
      <c r="F13" s="74"/>
      <c r="G13" s="73"/>
      <c r="H13" s="62"/>
      <c r="I13" s="203"/>
      <c r="J13" s="64">
        <v>15</v>
      </c>
      <c r="K13" s="62" t="s">
        <v>21</v>
      </c>
      <c r="L13" s="74">
        <v>1</v>
      </c>
      <c r="M13" s="73">
        <v>15</v>
      </c>
      <c r="N13" s="62" t="s">
        <v>21</v>
      </c>
      <c r="O13" s="203">
        <v>1</v>
      </c>
      <c r="P13" s="64">
        <v>15</v>
      </c>
      <c r="Q13" s="62" t="s">
        <v>21</v>
      </c>
      <c r="R13" s="74">
        <v>1</v>
      </c>
      <c r="S13" s="73"/>
      <c r="T13" s="62"/>
      <c r="U13" s="203"/>
      <c r="V13" s="123">
        <f>SUM(D13,G13,J13,M13,P13,S13)</f>
        <v>45</v>
      </c>
      <c r="W13" s="122">
        <v>3</v>
      </c>
      <c r="X13" s="48"/>
    </row>
    <row r="14" spans="1:24">
      <c r="A14" s="295" t="s">
        <v>30</v>
      </c>
      <c r="B14" s="294" t="s">
        <v>18</v>
      </c>
      <c r="C14" s="60" t="s">
        <v>29</v>
      </c>
      <c r="D14" s="64"/>
      <c r="E14" s="62"/>
      <c r="F14" s="74"/>
      <c r="G14" s="73">
        <v>30</v>
      </c>
      <c r="H14" s="62" t="s">
        <v>21</v>
      </c>
      <c r="I14" s="203">
        <v>2</v>
      </c>
      <c r="J14" s="64">
        <v>30</v>
      </c>
      <c r="K14" s="62" t="s">
        <v>21</v>
      </c>
      <c r="L14" s="74">
        <v>2</v>
      </c>
      <c r="M14" s="73"/>
      <c r="N14" s="62"/>
      <c r="O14" s="203"/>
      <c r="P14" s="64">
        <v>30</v>
      </c>
      <c r="Q14" s="62" t="s">
        <v>21</v>
      </c>
      <c r="R14" s="74">
        <v>2</v>
      </c>
      <c r="S14" s="73"/>
      <c r="T14" s="62"/>
      <c r="U14" s="203"/>
      <c r="V14" s="123">
        <f>SUM(D14,G14,J14,M14,P14,S14)</f>
        <v>90</v>
      </c>
      <c r="W14" s="122">
        <v>6</v>
      </c>
      <c r="X14" s="48"/>
    </row>
    <row r="15" spans="1:24">
      <c r="A15" s="58" t="s">
        <v>31</v>
      </c>
      <c r="B15" s="294" t="s">
        <v>18</v>
      </c>
      <c r="C15" s="69" t="s">
        <v>23</v>
      </c>
      <c r="D15" s="64"/>
      <c r="E15" s="73"/>
      <c r="F15" s="74"/>
      <c r="G15" s="73"/>
      <c r="H15" s="73"/>
      <c r="I15" s="203"/>
      <c r="J15" s="61">
        <v>30</v>
      </c>
      <c r="K15" s="62" t="s">
        <v>21</v>
      </c>
      <c r="L15" s="63">
        <v>1</v>
      </c>
      <c r="M15" s="62">
        <v>30</v>
      </c>
      <c r="N15" s="62" t="s">
        <v>20</v>
      </c>
      <c r="O15" s="205">
        <v>2</v>
      </c>
      <c r="P15" s="176"/>
      <c r="Q15" s="62"/>
      <c r="R15" s="177"/>
      <c r="S15" s="178"/>
      <c r="T15" s="62"/>
      <c r="U15" s="235"/>
      <c r="V15" s="123">
        <f>SUM(D15,G15,J15,M15,P15,S15)</f>
        <v>60</v>
      </c>
      <c r="W15" s="122">
        <v>3</v>
      </c>
      <c r="X15" s="48"/>
    </row>
    <row r="16" s="293" customFormat="1" spans="1:24">
      <c r="A16" s="58" t="s">
        <v>95</v>
      </c>
      <c r="B16" s="294" t="s">
        <v>18</v>
      </c>
      <c r="C16" s="69" t="s">
        <v>33</v>
      </c>
      <c r="D16" s="64">
        <v>15</v>
      </c>
      <c r="E16" s="73" t="s">
        <v>21</v>
      </c>
      <c r="F16" s="74">
        <v>1</v>
      </c>
      <c r="G16" s="73">
        <v>15</v>
      </c>
      <c r="H16" s="73" t="s">
        <v>21</v>
      </c>
      <c r="I16" s="203">
        <v>1</v>
      </c>
      <c r="J16" s="61"/>
      <c r="K16" s="62"/>
      <c r="L16" s="63"/>
      <c r="M16" s="62"/>
      <c r="N16" s="62"/>
      <c r="O16" s="205"/>
      <c r="P16" s="176"/>
      <c r="Q16" s="62"/>
      <c r="R16" s="177"/>
      <c r="S16" s="178"/>
      <c r="T16" s="62"/>
      <c r="U16" s="235"/>
      <c r="V16" s="123">
        <v>30</v>
      </c>
      <c r="W16" s="122">
        <v>2</v>
      </c>
      <c r="X16" s="301"/>
    </row>
    <row r="17" spans="1:24">
      <c r="A17" s="58" t="s">
        <v>96</v>
      </c>
      <c r="B17" s="294" t="s">
        <v>18</v>
      </c>
      <c r="C17" s="69" t="s">
        <v>23</v>
      </c>
      <c r="D17" s="64">
        <v>30</v>
      </c>
      <c r="E17" s="73" t="s">
        <v>21</v>
      </c>
      <c r="F17" s="74">
        <v>1</v>
      </c>
      <c r="G17" s="73">
        <v>30</v>
      </c>
      <c r="H17" s="73" t="s">
        <v>24</v>
      </c>
      <c r="I17" s="203">
        <v>2</v>
      </c>
      <c r="J17" s="61">
        <v>30</v>
      </c>
      <c r="K17" s="62" t="s">
        <v>21</v>
      </c>
      <c r="L17" s="63">
        <v>1</v>
      </c>
      <c r="M17" s="62">
        <v>30</v>
      </c>
      <c r="N17" s="62" t="s">
        <v>20</v>
      </c>
      <c r="O17" s="205">
        <v>2</v>
      </c>
      <c r="P17" s="176"/>
      <c r="Q17" s="62"/>
      <c r="R17" s="177"/>
      <c r="S17" s="178"/>
      <c r="T17" s="62"/>
      <c r="U17" s="235"/>
      <c r="V17" s="123">
        <f t="shared" ref="V17:V27" si="2">SUM(D17,G17,J17,M17,P17,S17)</f>
        <v>120</v>
      </c>
      <c r="W17" s="122">
        <f>SUM(F17,I17,L17,O17,R17,U17)</f>
        <v>6</v>
      </c>
      <c r="X17" s="48"/>
    </row>
    <row r="18" spans="1:24">
      <c r="A18" s="58" t="s">
        <v>32</v>
      </c>
      <c r="B18" s="294" t="s">
        <v>18</v>
      </c>
      <c r="C18" s="69" t="s">
        <v>33</v>
      </c>
      <c r="D18" s="64">
        <v>15</v>
      </c>
      <c r="E18" s="73" t="s">
        <v>21</v>
      </c>
      <c r="F18" s="74">
        <v>1</v>
      </c>
      <c r="G18" s="73">
        <v>15</v>
      </c>
      <c r="H18" s="73" t="s">
        <v>24</v>
      </c>
      <c r="I18" s="203">
        <v>1</v>
      </c>
      <c r="J18" s="61">
        <v>15</v>
      </c>
      <c r="K18" s="62" t="s">
        <v>21</v>
      </c>
      <c r="L18" s="63">
        <v>1</v>
      </c>
      <c r="M18" s="62">
        <v>15</v>
      </c>
      <c r="N18" s="62" t="s">
        <v>24</v>
      </c>
      <c r="O18" s="205">
        <v>1</v>
      </c>
      <c r="P18" s="176"/>
      <c r="Q18" s="62"/>
      <c r="R18" s="177"/>
      <c r="S18" s="178"/>
      <c r="T18" s="62"/>
      <c r="U18" s="235"/>
      <c r="V18" s="123">
        <f t="shared" si="2"/>
        <v>60</v>
      </c>
      <c r="W18" s="122">
        <f>SUM(F18,I18,L18,O18,R18,U18)</f>
        <v>4</v>
      </c>
      <c r="X18" s="48"/>
    </row>
    <row r="19" spans="1:24">
      <c r="A19" s="67" t="s">
        <v>34</v>
      </c>
      <c r="B19" s="294" t="s">
        <v>18</v>
      </c>
      <c r="C19" s="69" t="s">
        <v>33</v>
      </c>
      <c r="D19" s="64">
        <v>30</v>
      </c>
      <c r="E19" s="73" t="s">
        <v>21</v>
      </c>
      <c r="F19" s="74">
        <v>1</v>
      </c>
      <c r="G19" s="73">
        <v>30</v>
      </c>
      <c r="H19" s="73" t="s">
        <v>20</v>
      </c>
      <c r="I19" s="203">
        <v>2</v>
      </c>
      <c r="J19" s="61"/>
      <c r="K19" s="62"/>
      <c r="L19" s="63"/>
      <c r="M19" s="62"/>
      <c r="N19" s="62"/>
      <c r="O19" s="205"/>
      <c r="P19" s="176"/>
      <c r="Q19" s="62"/>
      <c r="R19" s="177"/>
      <c r="S19" s="178"/>
      <c r="T19" s="62"/>
      <c r="U19" s="235"/>
      <c r="V19" s="123">
        <f t="shared" si="2"/>
        <v>60</v>
      </c>
      <c r="W19" s="122">
        <v>3</v>
      </c>
      <c r="X19" s="48"/>
    </row>
    <row r="20" spans="1:24">
      <c r="A20" s="67" t="s">
        <v>38</v>
      </c>
      <c r="B20" s="59" t="s">
        <v>18</v>
      </c>
      <c r="C20" s="69" t="s">
        <v>33</v>
      </c>
      <c r="D20" s="64">
        <v>30</v>
      </c>
      <c r="E20" s="62" t="s">
        <v>24</v>
      </c>
      <c r="F20" s="74">
        <v>1</v>
      </c>
      <c r="G20" s="73">
        <v>30</v>
      </c>
      <c r="H20" s="62" t="s">
        <v>20</v>
      </c>
      <c r="I20" s="203">
        <v>2</v>
      </c>
      <c r="J20" s="61"/>
      <c r="K20" s="62"/>
      <c r="L20" s="63"/>
      <c r="M20" s="62"/>
      <c r="N20" s="62"/>
      <c r="O20" s="205"/>
      <c r="P20" s="176"/>
      <c r="Q20" s="178"/>
      <c r="R20" s="177"/>
      <c r="S20" s="178"/>
      <c r="T20" s="178"/>
      <c r="U20" s="235"/>
      <c r="V20" s="123">
        <f t="shared" si="2"/>
        <v>60</v>
      </c>
      <c r="W20" s="122">
        <f t="shared" ref="W20:W27" si="3">SUM(F20,I20,L20,O20,R20,U20)</f>
        <v>3</v>
      </c>
      <c r="X20" s="48"/>
    </row>
    <row r="21" ht="15" customHeight="1" spans="1:24">
      <c r="A21" s="67" t="s">
        <v>39</v>
      </c>
      <c r="B21" s="59" t="s">
        <v>18</v>
      </c>
      <c r="C21" s="69" t="s">
        <v>23</v>
      </c>
      <c r="D21" s="64">
        <v>30</v>
      </c>
      <c r="E21" s="62" t="s">
        <v>21</v>
      </c>
      <c r="F21" s="74">
        <v>1</v>
      </c>
      <c r="G21" s="73">
        <v>30</v>
      </c>
      <c r="H21" s="62" t="s">
        <v>20</v>
      </c>
      <c r="I21" s="203">
        <v>2</v>
      </c>
      <c r="J21" s="61"/>
      <c r="K21" s="62"/>
      <c r="L21" s="63"/>
      <c r="M21" s="62"/>
      <c r="N21" s="62"/>
      <c r="O21" s="205"/>
      <c r="P21" s="176"/>
      <c r="Q21" s="178"/>
      <c r="R21" s="177"/>
      <c r="S21" s="178"/>
      <c r="T21" s="178"/>
      <c r="U21" s="235"/>
      <c r="V21" s="123">
        <f t="shared" si="2"/>
        <v>60</v>
      </c>
      <c r="W21" s="122">
        <f t="shared" si="3"/>
        <v>3</v>
      </c>
      <c r="X21" s="48"/>
    </row>
    <row r="22" spans="1:24">
      <c r="A22" s="67" t="s">
        <v>40</v>
      </c>
      <c r="B22" s="59" t="s">
        <v>18</v>
      </c>
      <c r="C22" s="69" t="s">
        <v>23</v>
      </c>
      <c r="D22" s="64"/>
      <c r="E22" s="65"/>
      <c r="F22" s="74"/>
      <c r="G22" s="73"/>
      <c r="H22" s="73"/>
      <c r="I22" s="203"/>
      <c r="J22" s="61"/>
      <c r="K22" s="62"/>
      <c r="L22" s="63"/>
      <c r="M22" s="62"/>
      <c r="N22" s="62"/>
      <c r="O22" s="205"/>
      <c r="P22" s="176">
        <v>15</v>
      </c>
      <c r="Q22" s="178" t="s">
        <v>21</v>
      </c>
      <c r="R22" s="177">
        <v>1</v>
      </c>
      <c r="S22" s="178"/>
      <c r="T22" s="178"/>
      <c r="U22" s="235"/>
      <c r="V22" s="123">
        <f t="shared" si="2"/>
        <v>15</v>
      </c>
      <c r="W22" s="122">
        <f t="shared" si="3"/>
        <v>1</v>
      </c>
      <c r="X22" s="48"/>
    </row>
    <row r="23" spans="1:24">
      <c r="A23" s="67" t="s">
        <v>41</v>
      </c>
      <c r="B23" s="59" t="s">
        <v>18</v>
      </c>
      <c r="C23" s="69" t="s">
        <v>23</v>
      </c>
      <c r="D23" s="159"/>
      <c r="E23" s="58"/>
      <c r="F23" s="58"/>
      <c r="G23" s="157">
        <v>15</v>
      </c>
      <c r="H23" s="62" t="s">
        <v>20</v>
      </c>
      <c r="I23" s="203">
        <v>1</v>
      </c>
      <c r="J23" s="61"/>
      <c r="K23" s="62"/>
      <c r="L23" s="63"/>
      <c r="M23" s="62"/>
      <c r="N23" s="62"/>
      <c r="O23" s="205"/>
      <c r="P23" s="176"/>
      <c r="Q23" s="178"/>
      <c r="R23" s="177"/>
      <c r="S23" s="178"/>
      <c r="T23" s="178"/>
      <c r="U23" s="235"/>
      <c r="V23" s="123">
        <f t="shared" si="2"/>
        <v>15</v>
      </c>
      <c r="W23" s="122">
        <f t="shared" si="3"/>
        <v>1</v>
      </c>
      <c r="X23" s="48"/>
    </row>
    <row r="24" spans="1:24">
      <c r="A24" s="67" t="s">
        <v>42</v>
      </c>
      <c r="B24" s="59" t="s">
        <v>18</v>
      </c>
      <c r="C24" s="69" t="s">
        <v>23</v>
      </c>
      <c r="D24" s="64">
        <v>2</v>
      </c>
      <c r="E24" s="79" t="s">
        <v>21</v>
      </c>
      <c r="F24" s="74">
        <v>0</v>
      </c>
      <c r="G24" s="73"/>
      <c r="H24" s="73"/>
      <c r="I24" s="203"/>
      <c r="J24" s="61"/>
      <c r="K24" s="62"/>
      <c r="L24" s="63"/>
      <c r="M24" s="62"/>
      <c r="N24" s="62"/>
      <c r="O24" s="205"/>
      <c r="P24" s="176"/>
      <c r="Q24" s="178"/>
      <c r="R24" s="177"/>
      <c r="S24" s="178"/>
      <c r="T24" s="178"/>
      <c r="U24" s="235"/>
      <c r="V24" s="123">
        <f t="shared" si="2"/>
        <v>2</v>
      </c>
      <c r="W24" s="122">
        <f t="shared" si="3"/>
        <v>0</v>
      </c>
      <c r="X24" s="48"/>
    </row>
    <row r="25" spans="1:24">
      <c r="A25" s="67" t="s">
        <v>43</v>
      </c>
      <c r="B25" s="59" t="s">
        <v>18</v>
      </c>
      <c r="C25" s="69" t="s">
        <v>23</v>
      </c>
      <c r="D25" s="64">
        <v>4</v>
      </c>
      <c r="E25" s="62" t="s">
        <v>21</v>
      </c>
      <c r="F25" s="74">
        <v>0</v>
      </c>
      <c r="G25" s="73"/>
      <c r="H25" s="73"/>
      <c r="I25" s="203"/>
      <c r="J25" s="61"/>
      <c r="K25" s="62"/>
      <c r="L25" s="63"/>
      <c r="M25" s="62"/>
      <c r="N25" s="62"/>
      <c r="O25" s="205"/>
      <c r="P25" s="176"/>
      <c r="Q25" s="178"/>
      <c r="R25" s="177"/>
      <c r="S25" s="178"/>
      <c r="T25" s="178"/>
      <c r="U25" s="235"/>
      <c r="V25" s="123">
        <f t="shared" si="2"/>
        <v>4</v>
      </c>
      <c r="W25" s="122">
        <f t="shared" si="3"/>
        <v>0</v>
      </c>
      <c r="X25" s="48"/>
    </row>
    <row r="26" spans="1:24">
      <c r="A26" s="72" t="s">
        <v>44</v>
      </c>
      <c r="B26" s="59" t="s">
        <v>18</v>
      </c>
      <c r="C26" s="69" t="s">
        <v>33</v>
      </c>
      <c r="D26" s="64">
        <v>30</v>
      </c>
      <c r="E26" s="71" t="s">
        <v>24</v>
      </c>
      <c r="F26" s="74">
        <v>2</v>
      </c>
      <c r="G26" s="73">
        <v>30</v>
      </c>
      <c r="H26" s="62" t="s">
        <v>24</v>
      </c>
      <c r="I26" s="203">
        <v>2</v>
      </c>
      <c r="J26" s="61">
        <v>30</v>
      </c>
      <c r="K26" s="62" t="s">
        <v>24</v>
      </c>
      <c r="L26" s="63">
        <v>2</v>
      </c>
      <c r="M26" s="62">
        <v>30</v>
      </c>
      <c r="N26" s="62" t="s">
        <v>20</v>
      </c>
      <c r="O26" s="205">
        <v>3</v>
      </c>
      <c r="P26" s="176"/>
      <c r="Q26" s="178"/>
      <c r="R26" s="177"/>
      <c r="S26" s="178"/>
      <c r="T26" s="178"/>
      <c r="U26" s="235"/>
      <c r="V26" s="123">
        <f t="shared" si="2"/>
        <v>120</v>
      </c>
      <c r="W26" s="122">
        <f t="shared" si="3"/>
        <v>9</v>
      </c>
      <c r="X26" s="48"/>
    </row>
    <row r="27" spans="1:24">
      <c r="A27" s="72" t="s">
        <v>45</v>
      </c>
      <c r="B27" s="59" t="s">
        <v>18</v>
      </c>
      <c r="C27" s="69" t="s">
        <v>33</v>
      </c>
      <c r="D27" s="161">
        <v>30</v>
      </c>
      <c r="E27" s="122" t="s">
        <v>21</v>
      </c>
      <c r="F27" s="122">
        <v>0</v>
      </c>
      <c r="G27" s="62">
        <v>30</v>
      </c>
      <c r="H27" s="62" t="s">
        <v>21</v>
      </c>
      <c r="I27" s="208">
        <v>0</v>
      </c>
      <c r="J27" s="161"/>
      <c r="K27" s="122"/>
      <c r="L27" s="122"/>
      <c r="M27" s="122"/>
      <c r="N27" s="122"/>
      <c r="O27" s="206"/>
      <c r="P27" s="176"/>
      <c r="Q27" s="178"/>
      <c r="R27" s="177"/>
      <c r="S27" s="178"/>
      <c r="T27" s="178"/>
      <c r="U27" s="235"/>
      <c r="V27" s="123">
        <f t="shared" si="2"/>
        <v>60</v>
      </c>
      <c r="W27" s="122">
        <f t="shared" si="3"/>
        <v>0</v>
      </c>
      <c r="X27" s="48"/>
    </row>
    <row r="28" ht="15.15" spans="1:24">
      <c r="A28" s="296" t="s">
        <v>46</v>
      </c>
      <c r="B28" s="297" t="s">
        <v>18</v>
      </c>
      <c r="C28" s="164" t="s">
        <v>23</v>
      </c>
      <c r="D28" s="214"/>
      <c r="E28" s="254"/>
      <c r="F28" s="204"/>
      <c r="G28" s="71"/>
      <c r="H28" s="71"/>
      <c r="I28" s="215"/>
      <c r="J28" s="298"/>
      <c r="K28" s="292"/>
      <c r="L28" s="292"/>
      <c r="M28" s="292">
        <v>15</v>
      </c>
      <c r="N28" s="292" t="s">
        <v>20</v>
      </c>
      <c r="O28" s="300">
        <v>1</v>
      </c>
      <c r="P28" s="216"/>
      <c r="Q28" s="238"/>
      <c r="R28" s="237"/>
      <c r="S28" s="238"/>
      <c r="T28" s="238"/>
      <c r="U28" s="239"/>
      <c r="V28" s="236">
        <v>15</v>
      </c>
      <c r="W28" s="122">
        <v>1</v>
      </c>
      <c r="X28" s="48"/>
    </row>
    <row r="29" ht="15.15" spans="1:24">
      <c r="A29" s="166" t="s">
        <v>47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240">
        <v>54</v>
      </c>
      <c r="X29" s="48"/>
    </row>
    <row r="30" s="1" customFormat="1" ht="12" spans="1:24">
      <c r="A30" s="81"/>
      <c r="B30" s="167"/>
      <c r="C30" s="83" t="s">
        <v>48</v>
      </c>
      <c r="D30" s="84">
        <f>SUM(D5:D28)</f>
        <v>426</v>
      </c>
      <c r="E30" s="84"/>
      <c r="F30" s="85">
        <f>SUM(F3:F28)</f>
        <v>23</v>
      </c>
      <c r="G30" s="84">
        <f>SUM(G5:G28)</f>
        <v>465</v>
      </c>
      <c r="H30" s="84"/>
      <c r="I30" s="85">
        <f>SUM(I3:I28)</f>
        <v>30</v>
      </c>
      <c r="J30" s="130">
        <f>SUM(J5:J28)</f>
        <v>300</v>
      </c>
      <c r="K30" s="130"/>
      <c r="L30" s="217">
        <f>SUM(L3:L29)</f>
        <v>20</v>
      </c>
      <c r="M30" s="130">
        <f>SUM(M5:M29)</f>
        <v>285</v>
      </c>
      <c r="N30" s="130"/>
      <c r="O30" s="131">
        <f>SUM(O3:O29)</f>
        <v>22</v>
      </c>
      <c r="P30" s="218">
        <f>SUM(P5:P29)</f>
        <v>225</v>
      </c>
      <c r="Q30" s="218"/>
      <c r="R30" s="241">
        <f>SUM(R3:R29)</f>
        <v>17</v>
      </c>
      <c r="S30" s="218">
        <f>SUM(S5:S29)</f>
        <v>165</v>
      </c>
      <c r="T30" s="218"/>
      <c r="U30" s="241">
        <f>SUM(U3:U29)</f>
        <v>14</v>
      </c>
      <c r="V30" s="83">
        <f>SUM(V5:V28)</f>
        <v>1866</v>
      </c>
      <c r="W30" s="242">
        <f>SUM(W3:W28)</f>
        <v>126</v>
      </c>
      <c r="X30" s="133"/>
    </row>
    <row r="31" hidden="1" spans="1:24">
      <c r="A31" s="168"/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243" t="str">
        <f>("#REF!*100)/#REF!")</f>
        <v>#REF!*100)/#REF!</v>
      </c>
      <c r="W31" s="168"/>
      <c r="X31" s="48"/>
    </row>
    <row r="32" ht="15.15" spans="1:24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</row>
    <row r="33" ht="15.75" customHeight="1" spans="1:23">
      <c r="A33" s="49" t="s">
        <v>49</v>
      </c>
      <c r="B33" s="50" t="s">
        <v>2</v>
      </c>
      <c r="C33" s="51" t="s">
        <v>50</v>
      </c>
      <c r="D33" s="52"/>
      <c r="E33" s="52"/>
      <c r="F33" s="52"/>
      <c r="G33" s="52"/>
      <c r="H33" s="52"/>
      <c r="I33" s="52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222" t="s">
        <v>7</v>
      </c>
      <c r="W33" s="141" t="s">
        <v>8</v>
      </c>
    </row>
    <row r="34" spans="1:23">
      <c r="A34" s="49"/>
      <c r="B34" s="50"/>
      <c r="C34" s="51"/>
      <c r="D34" s="53" t="s">
        <v>9</v>
      </c>
      <c r="E34" s="53"/>
      <c r="F34" s="53"/>
      <c r="G34" s="54" t="s">
        <v>10</v>
      </c>
      <c r="H34" s="54"/>
      <c r="I34" s="54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222"/>
      <c r="W34" s="141"/>
    </row>
    <row r="35" ht="15.75" customHeight="1" spans="1:23">
      <c r="A35" s="49"/>
      <c r="B35" s="50"/>
      <c r="C35" s="51"/>
      <c r="D35" s="170" t="s">
        <v>15</v>
      </c>
      <c r="E35" s="171" t="s">
        <v>16</v>
      </c>
      <c r="F35" s="172" t="s">
        <v>8</v>
      </c>
      <c r="G35" s="171" t="s">
        <v>15</v>
      </c>
      <c r="H35" s="171" t="s">
        <v>16</v>
      </c>
      <c r="I35" s="219" t="s">
        <v>8</v>
      </c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222"/>
      <c r="W35" s="141"/>
    </row>
    <row r="36" ht="28.8" spans="1:23">
      <c r="A36" s="173" t="s">
        <v>51</v>
      </c>
      <c r="B36" s="59" t="s">
        <v>52</v>
      </c>
      <c r="C36" s="69" t="s">
        <v>23</v>
      </c>
      <c r="D36" s="75">
        <v>30</v>
      </c>
      <c r="E36" s="76" t="s">
        <v>24</v>
      </c>
      <c r="F36" s="77">
        <v>2</v>
      </c>
      <c r="G36" s="76">
        <v>30</v>
      </c>
      <c r="H36" s="76" t="s">
        <v>20</v>
      </c>
      <c r="I36" s="128">
        <v>2</v>
      </c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123">
        <f>SUM(D36,G36,J36,M36,P36,S36)</f>
        <v>60</v>
      </c>
      <c r="W36" s="122">
        <f>SUM(F36,I36,L36,O36,R36,U36)</f>
        <v>4</v>
      </c>
    </row>
    <row r="37" spans="1:23">
      <c r="A37" s="152" t="s">
        <v>53</v>
      </c>
      <c r="B37" s="59" t="s">
        <v>52</v>
      </c>
      <c r="C37" s="69" t="s">
        <v>33</v>
      </c>
      <c r="D37" s="75">
        <v>30</v>
      </c>
      <c r="E37" s="76" t="s">
        <v>21</v>
      </c>
      <c r="F37" s="77">
        <v>1</v>
      </c>
      <c r="G37" s="76">
        <v>30</v>
      </c>
      <c r="H37" s="76" t="s">
        <v>20</v>
      </c>
      <c r="I37" s="128">
        <v>2</v>
      </c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123">
        <f>SUM(D37,G37,J37,M37,P37,S37)</f>
        <v>60</v>
      </c>
      <c r="W37" s="122">
        <f>SUM(F37,I37,L37,O37,R37,U37)</f>
        <v>3</v>
      </c>
    </row>
    <row r="38" spans="1:23">
      <c r="A38" s="174" t="s">
        <v>54</v>
      </c>
      <c r="B38" s="59" t="s">
        <v>52</v>
      </c>
      <c r="C38" s="69" t="s">
        <v>23</v>
      </c>
      <c r="D38" s="298">
        <v>30</v>
      </c>
      <c r="E38" s="71" t="s">
        <v>21</v>
      </c>
      <c r="F38" s="66">
        <v>1</v>
      </c>
      <c r="G38" s="122">
        <v>30</v>
      </c>
      <c r="H38" s="62" t="s">
        <v>24</v>
      </c>
      <c r="I38" s="124">
        <v>2</v>
      </c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123">
        <f>SUM(D38,G38,J38,M38,P38,S38)</f>
        <v>60</v>
      </c>
      <c r="W38" s="122">
        <f>SUM(F38,I38,L38,O38,R38,U38)</f>
        <v>3</v>
      </c>
    </row>
    <row r="39" spans="1:23">
      <c r="A39" s="174" t="s">
        <v>84</v>
      </c>
      <c r="B39" s="59" t="s">
        <v>52</v>
      </c>
      <c r="C39" s="69" t="s">
        <v>23</v>
      </c>
      <c r="D39" s="299">
        <v>30</v>
      </c>
      <c r="E39" s="299" t="s">
        <v>24</v>
      </c>
      <c r="F39" s="299">
        <v>2</v>
      </c>
      <c r="G39" s="157">
        <v>30</v>
      </c>
      <c r="H39" s="73" t="s">
        <v>20</v>
      </c>
      <c r="I39" s="124">
        <v>2</v>
      </c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123">
        <f>SUM(D39,G39)</f>
        <v>60</v>
      </c>
      <c r="W39" s="122">
        <f>SUM(F39,I39)</f>
        <v>4</v>
      </c>
    </row>
    <row r="40" spans="1:23">
      <c r="A40" s="175" t="s">
        <v>56</v>
      </c>
      <c r="B40" s="59" t="s">
        <v>52</v>
      </c>
      <c r="C40" s="69" t="s">
        <v>23</v>
      </c>
      <c r="D40" s="202">
        <v>30</v>
      </c>
      <c r="E40" s="79" t="s">
        <v>21</v>
      </c>
      <c r="F40" s="230">
        <v>1</v>
      </c>
      <c r="G40" s="178">
        <v>30</v>
      </c>
      <c r="H40" s="62" t="s">
        <v>20</v>
      </c>
      <c r="I40" s="220">
        <v>2</v>
      </c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123">
        <f>SUM(J40,M40,D40,G40)</f>
        <v>60</v>
      </c>
      <c r="W40" s="244">
        <v>3</v>
      </c>
    </row>
    <row r="41" ht="15.15" spans="1:23">
      <c r="A41" s="179" t="s">
        <v>59</v>
      </c>
      <c r="B41" s="59" t="s">
        <v>52</v>
      </c>
      <c r="C41" s="69" t="s">
        <v>33</v>
      </c>
      <c r="D41" s="64">
        <v>15</v>
      </c>
      <c r="E41" s="73" t="s">
        <v>21</v>
      </c>
      <c r="F41" s="74">
        <v>1</v>
      </c>
      <c r="G41" s="73">
        <v>15</v>
      </c>
      <c r="H41" s="73" t="s">
        <v>24</v>
      </c>
      <c r="I41" s="124">
        <v>1</v>
      </c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123">
        <f>SUM(D41,G41)</f>
        <v>30</v>
      </c>
      <c r="W41" s="122">
        <f>SUM(F41,I41,L41,O41)</f>
        <v>2</v>
      </c>
    </row>
    <row r="42" ht="15.15" spans="1:23">
      <c r="A42" s="166" t="s">
        <v>60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240">
        <v>14</v>
      </c>
    </row>
    <row r="43" spans="1:23">
      <c r="A43" s="81"/>
      <c r="B43" s="167"/>
      <c r="C43" s="83" t="s">
        <v>48</v>
      </c>
      <c r="D43" s="84">
        <f>SUM(D36:D41)</f>
        <v>165</v>
      </c>
      <c r="E43" s="84"/>
      <c r="F43" s="85">
        <f>SUM(F33:F41)</f>
        <v>8</v>
      </c>
      <c r="G43" s="84">
        <f>SUM(G36:G41)</f>
        <v>165</v>
      </c>
      <c r="H43" s="84"/>
      <c r="I43" s="85">
        <f>SUM(I33:I41)</f>
        <v>11</v>
      </c>
      <c r="J43" s="130">
        <f>SUM(J36:J42)</f>
        <v>0</v>
      </c>
      <c r="K43" s="130"/>
      <c r="L43" s="217">
        <f>SUM(L33:L42)</f>
        <v>0</v>
      </c>
      <c r="M43" s="130">
        <f>SUM(M36:M42)</f>
        <v>0</v>
      </c>
      <c r="N43" s="130"/>
      <c r="O43" s="131">
        <f>SUM(O33:O42)</f>
        <v>0</v>
      </c>
      <c r="P43" s="218">
        <f>SUM(P36:P42)</f>
        <v>0</v>
      </c>
      <c r="Q43" s="218"/>
      <c r="R43" s="241">
        <f>SUM(R33:R42)</f>
        <v>0</v>
      </c>
      <c r="S43" s="218">
        <f>SUM(S36:S42)</f>
        <v>0</v>
      </c>
      <c r="T43" s="218"/>
      <c r="U43" s="241">
        <f>SUM(U33:U42)</f>
        <v>0</v>
      </c>
      <c r="V43" s="83">
        <f>SUM(V36:V41)</f>
        <v>330</v>
      </c>
      <c r="W43" s="245">
        <f>SUM(W33:W41)</f>
        <v>19</v>
      </c>
    </row>
  </sheetData>
  <sheetProtection selectLockedCells="1" selectUnlockedCells="1"/>
  <mergeCells count="34">
    <mergeCell ref="A1:W1"/>
    <mergeCell ref="D2:I2"/>
    <mergeCell ref="J2:O2"/>
    <mergeCell ref="P2:U2"/>
    <mergeCell ref="D3:F3"/>
    <mergeCell ref="G3:I3"/>
    <mergeCell ref="J3:L3"/>
    <mergeCell ref="M3:O3"/>
    <mergeCell ref="P3:R3"/>
    <mergeCell ref="S3:U3"/>
    <mergeCell ref="A29:V29"/>
    <mergeCell ref="D33:I33"/>
    <mergeCell ref="J33:U33"/>
    <mergeCell ref="D34:F34"/>
    <mergeCell ref="G34:I34"/>
    <mergeCell ref="J34:U34"/>
    <mergeCell ref="J35:U35"/>
    <mergeCell ref="J36:U36"/>
    <mergeCell ref="J37:U37"/>
    <mergeCell ref="J38:U38"/>
    <mergeCell ref="J39:U39"/>
    <mergeCell ref="J40:U40"/>
    <mergeCell ref="J41:U41"/>
    <mergeCell ref="A42:V42"/>
    <mergeCell ref="A2:A4"/>
    <mergeCell ref="A33:A35"/>
    <mergeCell ref="B2:B4"/>
    <mergeCell ref="B33:B35"/>
    <mergeCell ref="C2:C4"/>
    <mergeCell ref="C33:C35"/>
    <mergeCell ref="V2:V4"/>
    <mergeCell ref="V33:V35"/>
    <mergeCell ref="W2:W4"/>
    <mergeCell ref="W33:W35"/>
  </mergeCells>
  <pageMargins left="0.236111111111111" right="0.236111111111111" top="0.39375" bottom="0.39375" header="0.511805555555556" footer="0.511805555555556"/>
  <pageSetup paperSize="9" firstPageNumber="0" fitToHeight="0" orientation="landscape" useFirstPageNumber="1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37"/>
    <pageSetUpPr fitToPage="1"/>
  </sheetPr>
  <dimension ref="A1:W37"/>
  <sheetViews>
    <sheetView workbookViewId="0">
      <selection activeCell="C19" sqref="C19"/>
    </sheetView>
  </sheetViews>
  <sheetFormatPr defaultColWidth="11.4444444444444" defaultRowHeight="14.4"/>
  <cols>
    <col min="1" max="1" width="38.8888888888889" style="248" customWidth="1"/>
    <col min="2" max="2" width="13.6666666666667" style="248" customWidth="1"/>
    <col min="3" max="3" width="8.44444444444444" style="248" customWidth="1"/>
    <col min="4" max="4" width="5.55555555555556" style="248" customWidth="1"/>
    <col min="5" max="5" width="4" style="248" customWidth="1"/>
    <col min="6" max="6" width="5.33333333333333" style="248" customWidth="1"/>
    <col min="7" max="7" width="5.55555555555556" style="248" customWidth="1"/>
    <col min="8" max="8" width="4" style="248" customWidth="1"/>
    <col min="9" max="9" width="5.33333333333333" style="248" customWidth="1"/>
    <col min="10" max="10" width="5.55555555555556" style="248" customWidth="1"/>
    <col min="11" max="11" width="4" style="248" customWidth="1"/>
    <col min="12" max="12" width="5.33333333333333" style="248" customWidth="1"/>
    <col min="13" max="13" width="5.55555555555556" style="248" customWidth="1"/>
    <col min="14" max="14" width="4" style="248" customWidth="1"/>
    <col min="15" max="15" width="5.33333333333333" style="248" customWidth="1"/>
    <col min="16" max="16" width="6.11111111111111" style="248" customWidth="1"/>
    <col min="17" max="17" width="6.33333333333333" style="248" customWidth="1"/>
    <col min="18" max="16384" width="11.4444444444444" style="248"/>
  </cols>
  <sheetData>
    <row r="1" s="246" customFormat="1" ht="12.75" spans="1:17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="246" customFormat="1" ht="12.75" customHeight="1" spans="1:23">
      <c r="A2" s="49" t="s">
        <v>1</v>
      </c>
      <c r="B2" s="50" t="s">
        <v>2</v>
      </c>
      <c r="C2" s="51" t="s">
        <v>3</v>
      </c>
      <c r="D2" s="147" t="s">
        <v>4</v>
      </c>
      <c r="E2" s="147"/>
      <c r="F2" s="147"/>
      <c r="G2" s="147"/>
      <c r="H2" s="147"/>
      <c r="I2" s="147"/>
      <c r="J2" s="181" t="s">
        <v>5</v>
      </c>
      <c r="K2" s="181"/>
      <c r="L2" s="181"/>
      <c r="M2" s="181"/>
      <c r="N2" s="181"/>
      <c r="O2" s="181"/>
      <c r="P2" s="119" t="s">
        <v>7</v>
      </c>
      <c r="Q2" s="141" t="s">
        <v>8</v>
      </c>
      <c r="W2" s="289"/>
    </row>
    <row r="3" s="246" customFormat="1" ht="12" spans="1:23">
      <c r="A3" s="49"/>
      <c r="B3" s="50"/>
      <c r="C3" s="51"/>
      <c r="D3" s="53" t="s">
        <v>9</v>
      </c>
      <c r="E3" s="53"/>
      <c r="F3" s="53"/>
      <c r="G3" s="148" t="s">
        <v>10</v>
      </c>
      <c r="H3" s="148"/>
      <c r="I3" s="148"/>
      <c r="J3" s="183" t="s">
        <v>11</v>
      </c>
      <c r="K3" s="183"/>
      <c r="L3" s="183"/>
      <c r="M3" s="184" t="s">
        <v>12</v>
      </c>
      <c r="N3" s="184"/>
      <c r="O3" s="184"/>
      <c r="P3" s="119"/>
      <c r="Q3" s="141"/>
      <c r="R3" s="246"/>
      <c r="S3" s="246"/>
      <c r="T3" s="246"/>
      <c r="U3" s="246"/>
      <c r="V3" s="246"/>
      <c r="W3" s="290"/>
    </row>
    <row r="4" s="246" customFormat="1" ht="12.75" spans="1:23">
      <c r="A4" s="49"/>
      <c r="B4" s="50"/>
      <c r="C4" s="51"/>
      <c r="D4" s="170" t="s">
        <v>15</v>
      </c>
      <c r="E4" s="171" t="s">
        <v>16</v>
      </c>
      <c r="F4" s="172" t="s">
        <v>8</v>
      </c>
      <c r="G4" s="171" t="s">
        <v>15</v>
      </c>
      <c r="H4" s="171" t="s">
        <v>16</v>
      </c>
      <c r="I4" s="255" t="s">
        <v>8</v>
      </c>
      <c r="J4" s="256" t="s">
        <v>15</v>
      </c>
      <c r="K4" s="171" t="s">
        <v>16</v>
      </c>
      <c r="L4" s="257" t="s">
        <v>8</v>
      </c>
      <c r="M4" s="258" t="s">
        <v>15</v>
      </c>
      <c r="N4" s="171" t="s">
        <v>16</v>
      </c>
      <c r="O4" s="259" t="s">
        <v>8</v>
      </c>
      <c r="P4" s="119"/>
      <c r="Q4" s="141"/>
      <c r="R4" s="246"/>
      <c r="S4" s="246"/>
      <c r="T4" s="246"/>
      <c r="U4" s="246"/>
      <c r="V4" s="246"/>
      <c r="W4" s="291"/>
    </row>
    <row r="5" ht="15" customHeight="1" spans="1:17">
      <c r="A5" s="67" t="s">
        <v>89</v>
      </c>
      <c r="B5" s="249" t="s">
        <v>18</v>
      </c>
      <c r="C5" s="69" t="s">
        <v>98</v>
      </c>
      <c r="D5" s="149">
        <v>30</v>
      </c>
      <c r="E5" s="73" t="s">
        <v>20</v>
      </c>
      <c r="F5" s="151">
        <v>9</v>
      </c>
      <c r="G5" s="150">
        <v>30</v>
      </c>
      <c r="H5" s="73" t="s">
        <v>20</v>
      </c>
      <c r="I5" s="192">
        <v>9</v>
      </c>
      <c r="J5" s="199">
        <v>30</v>
      </c>
      <c r="K5" s="73" t="s">
        <v>20</v>
      </c>
      <c r="L5" s="200">
        <v>9</v>
      </c>
      <c r="M5" s="79">
        <v>30</v>
      </c>
      <c r="N5" s="76" t="s">
        <v>21</v>
      </c>
      <c r="O5" s="201">
        <v>10</v>
      </c>
      <c r="P5" s="123">
        <f>SUM(D5,G5,J5,M5)</f>
        <v>120</v>
      </c>
      <c r="Q5" s="122">
        <f>SUM(F5,I5,L5,O5)</f>
        <v>37</v>
      </c>
    </row>
    <row r="6" spans="1:17">
      <c r="A6" s="67" t="s">
        <v>63</v>
      </c>
      <c r="B6" s="249" t="s">
        <v>18</v>
      </c>
      <c r="C6" s="60" t="s">
        <v>33</v>
      </c>
      <c r="D6" s="64"/>
      <c r="E6" s="73"/>
      <c r="F6" s="74"/>
      <c r="G6" s="73"/>
      <c r="H6" s="73"/>
      <c r="I6" s="203"/>
      <c r="J6" s="61">
        <v>15</v>
      </c>
      <c r="K6" s="73" t="s">
        <v>21</v>
      </c>
      <c r="L6" s="63">
        <v>3</v>
      </c>
      <c r="M6" s="62"/>
      <c r="N6" s="73"/>
      <c r="O6" s="205"/>
      <c r="P6" s="123">
        <f>SUM(D6,G6,J6,M6)</f>
        <v>15</v>
      </c>
      <c r="Q6" s="122">
        <f>SUM(F6,I6,L6,O6)</f>
        <v>3</v>
      </c>
    </row>
    <row r="7" spans="1:17">
      <c r="A7" s="67" t="s">
        <v>90</v>
      </c>
      <c r="B7" s="249" t="s">
        <v>18</v>
      </c>
      <c r="C7" s="60" t="s">
        <v>33</v>
      </c>
      <c r="D7" s="64">
        <v>30</v>
      </c>
      <c r="E7" s="73" t="s">
        <v>20</v>
      </c>
      <c r="F7" s="74">
        <v>3</v>
      </c>
      <c r="G7" s="73">
        <v>30</v>
      </c>
      <c r="H7" s="73" t="s">
        <v>20</v>
      </c>
      <c r="I7" s="203">
        <v>3</v>
      </c>
      <c r="J7" s="61"/>
      <c r="K7" s="73"/>
      <c r="L7" s="63"/>
      <c r="M7" s="62"/>
      <c r="N7" s="73"/>
      <c r="O7" s="205"/>
      <c r="P7" s="123">
        <v>60</v>
      </c>
      <c r="Q7" s="122">
        <v>6</v>
      </c>
    </row>
    <row r="8" spans="1:17">
      <c r="A8" s="67" t="s">
        <v>64</v>
      </c>
      <c r="B8" s="249" t="s">
        <v>18</v>
      </c>
      <c r="C8" s="60" t="s">
        <v>65</v>
      </c>
      <c r="D8" s="64"/>
      <c r="E8" s="73"/>
      <c r="F8" s="74"/>
      <c r="G8" s="73"/>
      <c r="H8" s="73"/>
      <c r="I8" s="203"/>
      <c r="J8" s="61"/>
      <c r="K8" s="73"/>
      <c r="L8" s="63"/>
      <c r="M8" s="62">
        <v>4</v>
      </c>
      <c r="N8" s="73" t="s">
        <v>21</v>
      </c>
      <c r="O8" s="205">
        <v>4</v>
      </c>
      <c r="P8" s="123">
        <f>SUM(D8,G8,J8,M8)</f>
        <v>4</v>
      </c>
      <c r="Q8" s="122">
        <f>SUM(F8,I8,L8,O8)</f>
        <v>4</v>
      </c>
    </row>
    <row r="9" spans="1:17">
      <c r="A9" s="67" t="s">
        <v>91</v>
      </c>
      <c r="B9" s="250" t="s">
        <v>18</v>
      </c>
      <c r="C9" s="60" t="s">
        <v>23</v>
      </c>
      <c r="D9" s="61">
        <v>15</v>
      </c>
      <c r="E9" s="73" t="s">
        <v>20</v>
      </c>
      <c r="F9" s="63">
        <v>1</v>
      </c>
      <c r="G9" s="62">
        <v>15</v>
      </c>
      <c r="H9" s="73" t="s">
        <v>20</v>
      </c>
      <c r="I9" s="205">
        <v>1</v>
      </c>
      <c r="J9" s="161">
        <v>15</v>
      </c>
      <c r="K9" s="122" t="s">
        <v>20</v>
      </c>
      <c r="L9" s="122">
        <v>1</v>
      </c>
      <c r="M9" s="122">
        <v>15</v>
      </c>
      <c r="N9" s="122" t="s">
        <v>20</v>
      </c>
      <c r="O9" s="206">
        <v>1</v>
      </c>
      <c r="P9" s="123">
        <f>SUM(D9,G9,J9,M9)</f>
        <v>60</v>
      </c>
      <c r="Q9" s="122">
        <f>SUM(F9,I9,L9,O9)</f>
        <v>4</v>
      </c>
    </row>
    <row r="10" spans="1:17">
      <c r="A10" s="67" t="s">
        <v>27</v>
      </c>
      <c r="B10" s="250" t="s">
        <v>18</v>
      </c>
      <c r="C10" s="60" t="s">
        <v>23</v>
      </c>
      <c r="D10" s="61"/>
      <c r="E10" s="62"/>
      <c r="F10" s="63"/>
      <c r="G10" s="62">
        <v>60</v>
      </c>
      <c r="H10" s="62" t="s">
        <v>24</v>
      </c>
      <c r="I10" s="205">
        <v>3</v>
      </c>
      <c r="J10" s="161">
        <v>60</v>
      </c>
      <c r="K10" s="122" t="s">
        <v>21</v>
      </c>
      <c r="L10" s="122">
        <v>3</v>
      </c>
      <c r="M10" s="122">
        <v>60</v>
      </c>
      <c r="N10" s="122" t="s">
        <v>24</v>
      </c>
      <c r="O10" s="206">
        <v>3</v>
      </c>
      <c r="P10" s="123">
        <f>SUM(D10,G10,J10,M10)</f>
        <v>180</v>
      </c>
      <c r="Q10" s="122">
        <f>SUM(F10,I10,L10,O10)</f>
        <v>9</v>
      </c>
    </row>
    <row r="11" spans="1:17">
      <c r="A11" s="67" t="s">
        <v>93</v>
      </c>
      <c r="B11" s="250" t="s">
        <v>18</v>
      </c>
      <c r="C11" s="60" t="s">
        <v>29</v>
      </c>
      <c r="D11" s="61">
        <v>30</v>
      </c>
      <c r="E11" s="62" t="s">
        <v>21</v>
      </c>
      <c r="F11" s="63">
        <v>1</v>
      </c>
      <c r="G11" s="62">
        <v>30</v>
      </c>
      <c r="H11" s="62" t="s">
        <v>21</v>
      </c>
      <c r="I11" s="205">
        <v>1</v>
      </c>
      <c r="J11" s="161">
        <v>30</v>
      </c>
      <c r="K11" s="122" t="s">
        <v>21</v>
      </c>
      <c r="L11" s="122">
        <v>1</v>
      </c>
      <c r="M11" s="122">
        <v>15</v>
      </c>
      <c r="N11" s="122" t="s">
        <v>21</v>
      </c>
      <c r="O11" s="206">
        <v>1</v>
      </c>
      <c r="P11" s="123">
        <f>SUM(D11,G11,J11,M11)</f>
        <v>105</v>
      </c>
      <c r="Q11" s="122">
        <f>SUM(F11,I11,L11,O11)</f>
        <v>4</v>
      </c>
    </row>
    <row r="12" s="247" customFormat="1" spans="1:17">
      <c r="A12" s="67" t="s">
        <v>94</v>
      </c>
      <c r="B12" s="250" t="s">
        <v>18</v>
      </c>
      <c r="C12" s="60" t="s">
        <v>29</v>
      </c>
      <c r="D12" s="61">
        <v>30</v>
      </c>
      <c r="E12" s="62" t="s">
        <v>21</v>
      </c>
      <c r="F12" s="63">
        <v>1</v>
      </c>
      <c r="G12" s="62">
        <v>30</v>
      </c>
      <c r="H12" s="62" t="s">
        <v>21</v>
      </c>
      <c r="I12" s="205">
        <v>1</v>
      </c>
      <c r="J12" s="161">
        <v>30</v>
      </c>
      <c r="K12" s="122" t="s">
        <v>21</v>
      </c>
      <c r="L12" s="122">
        <v>1</v>
      </c>
      <c r="M12" s="122">
        <v>30</v>
      </c>
      <c r="N12" s="122" t="s">
        <v>21</v>
      </c>
      <c r="O12" s="206">
        <v>1</v>
      </c>
      <c r="P12" s="123">
        <v>120</v>
      </c>
      <c r="Q12" s="122">
        <v>4</v>
      </c>
    </row>
    <row r="13" spans="1:17">
      <c r="A13" s="67" t="s">
        <v>66</v>
      </c>
      <c r="B13" s="249" t="s">
        <v>18</v>
      </c>
      <c r="C13" s="60" t="s">
        <v>29</v>
      </c>
      <c r="D13" s="64">
        <v>15</v>
      </c>
      <c r="E13" s="62" t="s">
        <v>21</v>
      </c>
      <c r="F13" s="74">
        <v>1</v>
      </c>
      <c r="G13" s="73">
        <v>15</v>
      </c>
      <c r="H13" s="62" t="s">
        <v>21</v>
      </c>
      <c r="I13" s="203">
        <v>1</v>
      </c>
      <c r="J13" s="61">
        <v>15</v>
      </c>
      <c r="K13" s="62" t="s">
        <v>21</v>
      </c>
      <c r="L13" s="63">
        <v>1</v>
      </c>
      <c r="M13" s="62">
        <v>15</v>
      </c>
      <c r="N13" s="62" t="s">
        <v>21</v>
      </c>
      <c r="O13" s="205">
        <v>1</v>
      </c>
      <c r="P13" s="123">
        <f>SUM(D13,G13,J13,M13)</f>
        <v>60</v>
      </c>
      <c r="Q13" s="122">
        <v>4</v>
      </c>
    </row>
    <row r="14" spans="1:17">
      <c r="A14" s="58" t="s">
        <v>30</v>
      </c>
      <c r="B14" s="249" t="s">
        <v>18</v>
      </c>
      <c r="C14" s="60" t="s">
        <v>29</v>
      </c>
      <c r="D14" s="64"/>
      <c r="E14" s="62"/>
      <c r="F14" s="74"/>
      <c r="G14" s="73">
        <v>30</v>
      </c>
      <c r="H14" s="62" t="s">
        <v>21</v>
      </c>
      <c r="I14" s="203">
        <v>2</v>
      </c>
      <c r="J14" s="64">
        <v>30</v>
      </c>
      <c r="K14" s="62" t="s">
        <v>21</v>
      </c>
      <c r="L14" s="74">
        <v>2</v>
      </c>
      <c r="M14" s="73"/>
      <c r="N14" s="62"/>
      <c r="O14" s="203"/>
      <c r="P14" s="123">
        <f>SUM(D14,G14,J14,M14)</f>
        <v>60</v>
      </c>
      <c r="Q14" s="122">
        <v>4</v>
      </c>
    </row>
    <row r="15" spans="1:17">
      <c r="A15" s="72" t="s">
        <v>67</v>
      </c>
      <c r="B15" s="250" t="s">
        <v>18</v>
      </c>
      <c r="C15" s="60" t="s">
        <v>23</v>
      </c>
      <c r="D15" s="155">
        <v>30</v>
      </c>
      <c r="E15" s="73" t="s">
        <v>20</v>
      </c>
      <c r="F15" s="74">
        <v>2</v>
      </c>
      <c r="G15" s="58"/>
      <c r="H15" s="58"/>
      <c r="I15" s="260"/>
      <c r="J15" s="61"/>
      <c r="K15" s="62"/>
      <c r="L15" s="204"/>
      <c r="M15" s="71"/>
      <c r="N15" s="62"/>
      <c r="O15" s="205"/>
      <c r="P15" s="123">
        <f>SUM(D15,G15,J15,M15)</f>
        <v>30</v>
      </c>
      <c r="Q15" s="122">
        <f>SUM(F15,I15,L15,O15)</f>
        <v>2</v>
      </c>
    </row>
    <row r="16" spans="1:17">
      <c r="A16" s="67" t="s">
        <v>43</v>
      </c>
      <c r="B16" s="251" t="s">
        <v>18</v>
      </c>
      <c r="C16" s="252" t="s">
        <v>23</v>
      </c>
      <c r="D16" s="70">
        <v>4</v>
      </c>
      <c r="E16" s="73" t="s">
        <v>21</v>
      </c>
      <c r="F16" s="74">
        <v>0</v>
      </c>
      <c r="G16" s="73"/>
      <c r="H16" s="73"/>
      <c r="I16" s="74"/>
      <c r="J16" s="62"/>
      <c r="K16" s="62"/>
      <c r="L16" s="63"/>
      <c r="M16" s="62"/>
      <c r="N16" s="261"/>
      <c r="O16" s="215"/>
      <c r="P16" s="236"/>
      <c r="Q16" s="292"/>
    </row>
    <row r="17" ht="15.15" spans="1:17">
      <c r="A17" s="253" t="s">
        <v>68</v>
      </c>
      <c r="B17" s="249" t="s">
        <v>18</v>
      </c>
      <c r="C17" s="252" t="s">
        <v>33</v>
      </c>
      <c r="D17" s="165">
        <v>30</v>
      </c>
      <c r="E17" s="254" t="s">
        <v>24</v>
      </c>
      <c r="F17" s="154">
        <v>2</v>
      </c>
      <c r="G17" s="153">
        <v>30</v>
      </c>
      <c r="H17" s="254" t="s">
        <v>20</v>
      </c>
      <c r="I17" s="262">
        <v>3</v>
      </c>
      <c r="J17" s="263"/>
      <c r="K17" s="254"/>
      <c r="L17" s="264"/>
      <c r="M17" s="254"/>
      <c r="N17" s="71"/>
      <c r="O17" s="215"/>
      <c r="P17" s="236">
        <f>SUM(D17,G17,J17,M17)</f>
        <v>60</v>
      </c>
      <c r="Q17" s="292">
        <f>SUM(F17,I17,L17,O17)</f>
        <v>5</v>
      </c>
    </row>
    <row r="18" ht="15.15" spans="1:17">
      <c r="A18" s="80" t="s">
        <v>47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142">
        <v>34</v>
      </c>
    </row>
    <row r="19" s="246" customFormat="1" ht="12" spans="1:17">
      <c r="A19" s="81"/>
      <c r="B19" s="82"/>
      <c r="C19" s="83" t="s">
        <v>48</v>
      </c>
      <c r="D19" s="84">
        <f>SUM(D4:D17)</f>
        <v>214</v>
      </c>
      <c r="E19" s="84"/>
      <c r="F19" s="85">
        <f>SUM(F4:F17)</f>
        <v>20</v>
      </c>
      <c r="G19" s="84">
        <f>SUM(G4:G17)</f>
        <v>270</v>
      </c>
      <c r="H19" s="84"/>
      <c r="I19" s="85">
        <f>SUM(I4:I17)</f>
        <v>24</v>
      </c>
      <c r="J19" s="130">
        <f>SUM(J4:J18)</f>
        <v>225</v>
      </c>
      <c r="K19" s="130"/>
      <c r="L19" s="131">
        <f>SUM(L4:L18)</f>
        <v>21</v>
      </c>
      <c r="M19" s="130">
        <f>SUM(M4:M17)</f>
        <v>169</v>
      </c>
      <c r="N19" s="130"/>
      <c r="O19" s="131">
        <f>SUM(O4:O17)</f>
        <v>21</v>
      </c>
      <c r="P19" s="132">
        <f>SUM(P4:P17)</f>
        <v>874</v>
      </c>
      <c r="Q19" s="143">
        <f>SUM(Q4:Q17)</f>
        <v>86</v>
      </c>
    </row>
    <row r="20" hidden="1" spans="16:16">
      <c r="P20" s="248" t="str">
        <f>("#REF!*100)/#REF!")</f>
        <v>#REF!*100)/#REF!</v>
      </c>
    </row>
    <row r="22" ht="15.15"/>
    <row r="23" ht="12.75" customHeight="1" spans="1:17">
      <c r="A23" s="49" t="s">
        <v>49</v>
      </c>
      <c r="B23" s="50" t="s">
        <v>2</v>
      </c>
      <c r="C23" s="51" t="s">
        <v>50</v>
      </c>
      <c r="D23" s="147"/>
      <c r="E23" s="147"/>
      <c r="F23" s="147"/>
      <c r="G23" s="147"/>
      <c r="H23" s="147"/>
      <c r="I23" s="147"/>
      <c r="J23" s="265"/>
      <c r="K23" s="266"/>
      <c r="L23" s="266"/>
      <c r="M23" s="266"/>
      <c r="N23" s="266"/>
      <c r="O23" s="267"/>
      <c r="P23" s="119" t="s">
        <v>7</v>
      </c>
      <c r="Q23" s="141" t="s">
        <v>8</v>
      </c>
    </row>
    <row r="24" spans="1:17">
      <c r="A24" s="49"/>
      <c r="B24" s="50"/>
      <c r="C24" s="51"/>
      <c r="D24" s="53" t="s">
        <v>9</v>
      </c>
      <c r="E24" s="53"/>
      <c r="F24" s="53"/>
      <c r="G24" s="148" t="s">
        <v>10</v>
      </c>
      <c r="H24" s="148"/>
      <c r="I24" s="148"/>
      <c r="J24" s="268"/>
      <c r="K24" s="269"/>
      <c r="L24" s="269"/>
      <c r="M24" s="269"/>
      <c r="N24" s="269"/>
      <c r="O24" s="270"/>
      <c r="P24" s="119"/>
      <c r="Q24" s="141"/>
    </row>
    <row r="25" spans="1:17">
      <c r="A25" s="49"/>
      <c r="B25" s="50"/>
      <c r="C25" s="51"/>
      <c r="D25" s="55" t="s">
        <v>15</v>
      </c>
      <c r="E25" s="56" t="s">
        <v>16</v>
      </c>
      <c r="F25" s="57" t="s">
        <v>8</v>
      </c>
      <c r="G25" s="56" t="s">
        <v>15</v>
      </c>
      <c r="H25" s="56" t="s">
        <v>16</v>
      </c>
      <c r="I25" s="186" t="s">
        <v>8</v>
      </c>
      <c r="J25" s="268"/>
      <c r="K25" s="271"/>
      <c r="L25" s="272"/>
      <c r="M25" s="269"/>
      <c r="N25" s="271"/>
      <c r="O25" s="273"/>
      <c r="P25" s="119"/>
      <c r="Q25" s="141"/>
    </row>
    <row r="26" spans="1:17">
      <c r="A26" s="58" t="s">
        <v>69</v>
      </c>
      <c r="B26" s="59" t="s">
        <v>52</v>
      </c>
      <c r="C26" s="60" t="s">
        <v>23</v>
      </c>
      <c r="D26" s="61">
        <v>30</v>
      </c>
      <c r="E26" s="62" t="s">
        <v>21</v>
      </c>
      <c r="F26" s="63">
        <v>1</v>
      </c>
      <c r="G26" s="62">
        <v>30</v>
      </c>
      <c r="H26" s="62" t="s">
        <v>24</v>
      </c>
      <c r="I26" s="205">
        <v>1</v>
      </c>
      <c r="J26" s="274"/>
      <c r="K26" s="275"/>
      <c r="L26" s="275"/>
      <c r="M26" s="275"/>
      <c r="N26" s="275"/>
      <c r="O26" s="276"/>
      <c r="P26" s="123">
        <f>SUM(D26,G26,J26,M26)</f>
        <v>60</v>
      </c>
      <c r="Q26" s="122">
        <v>2</v>
      </c>
    </row>
    <row r="27" spans="1:17">
      <c r="A27" s="58" t="s">
        <v>87</v>
      </c>
      <c r="B27" s="59" t="s">
        <v>52</v>
      </c>
      <c r="C27" s="60" t="s">
        <v>23</v>
      </c>
      <c r="D27" s="64">
        <v>30</v>
      </c>
      <c r="E27" s="65" t="s">
        <v>24</v>
      </c>
      <c r="F27" s="66">
        <v>2</v>
      </c>
      <c r="G27" s="65">
        <v>30</v>
      </c>
      <c r="H27" s="65" t="s">
        <v>20</v>
      </c>
      <c r="I27" s="203">
        <v>2</v>
      </c>
      <c r="J27" s="277"/>
      <c r="K27" s="278"/>
      <c r="L27" s="279"/>
      <c r="M27" s="278"/>
      <c r="N27" s="278"/>
      <c r="O27" s="280"/>
      <c r="P27" s="123">
        <f>SUM(D27,G27,J27,M27)</f>
        <v>60</v>
      </c>
      <c r="Q27" s="122">
        <f>SUM(F27,I27)</f>
        <v>4</v>
      </c>
    </row>
    <row r="28" spans="1:17">
      <c r="A28" s="67" t="s">
        <v>70</v>
      </c>
      <c r="B28" s="59" t="s">
        <v>52</v>
      </c>
      <c r="C28" s="69" t="s">
        <v>23</v>
      </c>
      <c r="D28" s="68"/>
      <c r="E28" s="62"/>
      <c r="F28" s="63"/>
      <c r="G28" s="62">
        <v>30</v>
      </c>
      <c r="H28" s="62" t="s">
        <v>24</v>
      </c>
      <c r="I28" s="208">
        <v>2</v>
      </c>
      <c r="J28" s="277"/>
      <c r="K28" s="278"/>
      <c r="L28" s="279"/>
      <c r="M28" s="278"/>
      <c r="N28" s="278"/>
      <c r="O28" s="280"/>
      <c r="P28" s="123">
        <f>SUM(D28,G28,J28,M28)</f>
        <v>30</v>
      </c>
      <c r="Q28" s="122">
        <f>SUM(F28,I28,L28,O28)</f>
        <v>2</v>
      </c>
    </row>
    <row r="29" spans="1:17">
      <c r="A29" s="67" t="s">
        <v>71</v>
      </c>
      <c r="B29" s="59" t="s">
        <v>52</v>
      </c>
      <c r="C29" s="69" t="s">
        <v>23</v>
      </c>
      <c r="D29" s="70">
        <v>30</v>
      </c>
      <c r="E29" s="71" t="s">
        <v>24</v>
      </c>
      <c r="F29" s="66">
        <v>2</v>
      </c>
      <c r="G29" s="65"/>
      <c r="H29" s="71"/>
      <c r="I29" s="281"/>
      <c r="J29" s="277"/>
      <c r="K29" s="278"/>
      <c r="L29" s="279"/>
      <c r="M29" s="278"/>
      <c r="N29" s="278"/>
      <c r="O29" s="280"/>
      <c r="P29" s="123">
        <f>SUM(D29,G29,J29,M29)</f>
        <v>30</v>
      </c>
      <c r="Q29" s="122">
        <f>SUM(F29,I29,L29,O29)</f>
        <v>2</v>
      </c>
    </row>
    <row r="30" spans="1:17">
      <c r="A30" s="72" t="s">
        <v>72</v>
      </c>
      <c r="B30" s="59" t="s">
        <v>52</v>
      </c>
      <c r="C30" s="69" t="s">
        <v>23</v>
      </c>
      <c r="D30" s="58"/>
      <c r="E30" s="58"/>
      <c r="F30" s="58"/>
      <c r="G30" s="73">
        <v>30</v>
      </c>
      <c r="H30" s="73" t="s">
        <v>20</v>
      </c>
      <c r="I30" s="74">
        <v>2</v>
      </c>
      <c r="J30" s="277"/>
      <c r="K30" s="278"/>
      <c r="L30" s="279"/>
      <c r="M30" s="278"/>
      <c r="N30" s="278"/>
      <c r="O30" s="280"/>
      <c r="P30" s="123">
        <f>SUM(D30,G30,J30,M30)</f>
        <v>30</v>
      </c>
      <c r="Q30" s="122">
        <f>SUM(F30,I30,L30,O30)</f>
        <v>2</v>
      </c>
    </row>
    <row r="31" spans="1:17">
      <c r="A31" s="72" t="s">
        <v>74</v>
      </c>
      <c r="B31" s="59" t="s">
        <v>52</v>
      </c>
      <c r="C31" s="69" t="s">
        <v>33</v>
      </c>
      <c r="D31" s="64">
        <v>15</v>
      </c>
      <c r="E31" s="73" t="s">
        <v>21</v>
      </c>
      <c r="F31" s="74">
        <v>1</v>
      </c>
      <c r="G31" s="73">
        <v>15</v>
      </c>
      <c r="H31" s="73" t="s">
        <v>24</v>
      </c>
      <c r="I31" s="124">
        <v>1</v>
      </c>
      <c r="J31" s="282"/>
      <c r="K31" s="283"/>
      <c r="L31" s="283"/>
      <c r="M31" s="283"/>
      <c r="N31" s="283"/>
      <c r="O31" s="284"/>
      <c r="P31" s="123">
        <v>30</v>
      </c>
      <c r="Q31" s="122">
        <v>2</v>
      </c>
    </row>
    <row r="32" spans="1:17">
      <c r="A32" s="72" t="s">
        <v>53</v>
      </c>
      <c r="B32" s="59" t="s">
        <v>52</v>
      </c>
      <c r="C32" s="69" t="s">
        <v>33</v>
      </c>
      <c r="D32" s="75">
        <v>30</v>
      </c>
      <c r="E32" s="76" t="s">
        <v>21</v>
      </c>
      <c r="F32" s="77">
        <v>1</v>
      </c>
      <c r="G32" s="76">
        <v>30</v>
      </c>
      <c r="H32" s="76" t="s">
        <v>20</v>
      </c>
      <c r="I32" s="198">
        <v>2</v>
      </c>
      <c r="J32" s="277"/>
      <c r="K32" s="278"/>
      <c r="L32" s="279"/>
      <c r="M32" s="278"/>
      <c r="N32" s="278"/>
      <c r="O32" s="280"/>
      <c r="P32" s="123">
        <v>60</v>
      </c>
      <c r="Q32" s="122">
        <v>3</v>
      </c>
    </row>
    <row r="33" spans="1:17">
      <c r="A33" s="72" t="s">
        <v>51</v>
      </c>
      <c r="B33" s="59" t="s">
        <v>52</v>
      </c>
      <c r="C33" s="60" t="s">
        <v>23</v>
      </c>
      <c r="D33" s="75">
        <v>30</v>
      </c>
      <c r="E33" s="76" t="s">
        <v>24</v>
      </c>
      <c r="F33" s="77">
        <v>2</v>
      </c>
      <c r="G33" s="73">
        <v>30</v>
      </c>
      <c r="H33" s="73" t="s">
        <v>20</v>
      </c>
      <c r="I33" s="74">
        <v>2</v>
      </c>
      <c r="J33" s="277"/>
      <c r="K33" s="278"/>
      <c r="L33" s="279"/>
      <c r="M33" s="278"/>
      <c r="N33" s="278"/>
      <c r="O33" s="280"/>
      <c r="P33" s="123">
        <f>SUM(D33,G33)</f>
        <v>60</v>
      </c>
      <c r="Q33" s="122">
        <f>SUM(F33,I33)</f>
        <v>4</v>
      </c>
    </row>
    <row r="34" spans="1:17">
      <c r="A34" s="67" t="s">
        <v>76</v>
      </c>
      <c r="B34" s="59" t="s">
        <v>52</v>
      </c>
      <c r="C34" s="60" t="s">
        <v>23</v>
      </c>
      <c r="D34" s="76">
        <v>30</v>
      </c>
      <c r="E34" s="78" t="s">
        <v>20</v>
      </c>
      <c r="F34" s="77">
        <v>2</v>
      </c>
      <c r="G34" s="76"/>
      <c r="H34" s="79"/>
      <c r="I34" s="129"/>
      <c r="J34" s="282"/>
      <c r="K34" s="283"/>
      <c r="L34" s="283"/>
      <c r="M34" s="278"/>
      <c r="N34" s="278"/>
      <c r="O34" s="280"/>
      <c r="P34" s="123">
        <f>SUM(G34,D34,M34)</f>
        <v>30</v>
      </c>
      <c r="Q34" s="122">
        <f>SUM(I34,F34,O34)</f>
        <v>2</v>
      </c>
    </row>
    <row r="35" ht="15.15" spans="1:17">
      <c r="A35" s="67" t="s">
        <v>77</v>
      </c>
      <c r="B35" s="59" t="s">
        <v>52</v>
      </c>
      <c r="C35" s="60" t="s">
        <v>23</v>
      </c>
      <c r="D35" s="70">
        <v>30</v>
      </c>
      <c r="E35" s="65" t="s">
        <v>21</v>
      </c>
      <c r="F35" s="66">
        <v>1</v>
      </c>
      <c r="G35" s="65">
        <v>30</v>
      </c>
      <c r="H35" s="65" t="s">
        <v>20</v>
      </c>
      <c r="I35" s="281">
        <v>2</v>
      </c>
      <c r="J35" s="285"/>
      <c r="K35" s="286"/>
      <c r="L35" s="287"/>
      <c r="M35" s="286"/>
      <c r="N35" s="286"/>
      <c r="O35" s="288"/>
      <c r="P35" s="123">
        <f>SUM(D35,G35,J35,M35)</f>
        <v>60</v>
      </c>
      <c r="Q35" s="122">
        <f>SUM(F35,I35,L35,O35)</f>
        <v>3</v>
      </c>
    </row>
    <row r="36" ht="15.15" spans="1:17">
      <c r="A36" s="80" t="s">
        <v>60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142">
        <v>15</v>
      </c>
    </row>
    <row r="37" spans="1:17">
      <c r="A37" s="81"/>
      <c r="B37" s="82"/>
      <c r="C37" s="83" t="s">
        <v>48</v>
      </c>
      <c r="D37" s="84">
        <f>SUM(D24:D35)</f>
        <v>225</v>
      </c>
      <c r="E37" s="84"/>
      <c r="F37" s="85">
        <f>SUM(F24:F35)</f>
        <v>12</v>
      </c>
      <c r="G37" s="84">
        <f>SUM(G24:G35)</f>
        <v>225</v>
      </c>
      <c r="H37" s="84"/>
      <c r="I37" s="85">
        <f>SUM(I24:I35)</f>
        <v>14</v>
      </c>
      <c r="J37" s="130">
        <f>SUM(J24:J36)</f>
        <v>0</v>
      </c>
      <c r="K37" s="130"/>
      <c r="L37" s="131">
        <f>SUM(L24:L36)</f>
        <v>0</v>
      </c>
      <c r="M37" s="130">
        <f>SUM(M24:M35)</f>
        <v>0</v>
      </c>
      <c r="N37" s="130"/>
      <c r="O37" s="131">
        <f>SUM(O24:O35)</f>
        <v>0</v>
      </c>
      <c r="P37" s="132">
        <f>SUM(P24:P35)</f>
        <v>450</v>
      </c>
      <c r="Q37" s="143">
        <f>SUM(Q24:Q35)</f>
        <v>26</v>
      </c>
    </row>
  </sheetData>
  <sheetProtection selectLockedCells="1" selectUnlockedCells="1"/>
  <mergeCells count="22">
    <mergeCell ref="A1:Q1"/>
    <mergeCell ref="D2:I2"/>
    <mergeCell ref="J2:O2"/>
    <mergeCell ref="D3:F3"/>
    <mergeCell ref="G3:I3"/>
    <mergeCell ref="J3:L3"/>
    <mergeCell ref="M3:O3"/>
    <mergeCell ref="A18:P18"/>
    <mergeCell ref="D23:I23"/>
    <mergeCell ref="D24:F24"/>
    <mergeCell ref="G24:I24"/>
    <mergeCell ref="A36:P36"/>
    <mergeCell ref="A2:A4"/>
    <mergeCell ref="A23:A25"/>
    <mergeCell ref="B2:B4"/>
    <mergeCell ref="B23:B25"/>
    <mergeCell ref="C2:C4"/>
    <mergeCell ref="C23:C25"/>
    <mergeCell ref="P2:P4"/>
    <mergeCell ref="P23:P25"/>
    <mergeCell ref="Q2:Q4"/>
    <mergeCell ref="Q23:Q25"/>
  </mergeCells>
  <pageMargins left="0.236111111111111" right="0.236111111111111" top="0.39375" bottom="0.39375" header="0.511805555555556" footer="0.511805555555556"/>
  <pageSetup paperSize="9" firstPageNumber="0" fitToHeight="0" orientation="landscape" useFirstPageNumber="1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  <pageSetUpPr fitToPage="1"/>
  </sheetPr>
  <dimension ref="A1:X41"/>
  <sheetViews>
    <sheetView workbookViewId="0">
      <selection activeCell="C13" sqref="C13"/>
    </sheetView>
  </sheetViews>
  <sheetFormatPr defaultColWidth="8.88888888888889" defaultRowHeight="13.2"/>
  <cols>
    <col min="1" max="1" width="34.1111111111111" style="145" customWidth="1"/>
    <col min="2" max="2" width="13.6666666666667" style="145" customWidth="1"/>
    <col min="3" max="3" width="8.44444444444444" style="145" customWidth="1"/>
    <col min="4" max="4" width="5.55555555555556" style="145" customWidth="1"/>
    <col min="5" max="5" width="4" style="145" customWidth="1"/>
    <col min="6" max="6" width="5.33333333333333" style="145" customWidth="1"/>
    <col min="7" max="7" width="5.55555555555556" style="145" customWidth="1"/>
    <col min="8" max="8" width="4" style="145" customWidth="1"/>
    <col min="9" max="9" width="5.33333333333333" style="145" customWidth="1"/>
    <col min="10" max="10" width="5.55555555555556" style="145" customWidth="1"/>
    <col min="11" max="11" width="4" style="145" customWidth="1"/>
    <col min="12" max="12" width="5.33333333333333" style="145" customWidth="1"/>
    <col min="13" max="13" width="5.55555555555556" style="145" customWidth="1"/>
    <col min="14" max="14" width="4" style="145" customWidth="1"/>
    <col min="15" max="15" width="5.33333333333333" style="145" customWidth="1"/>
    <col min="16" max="16" width="5.55555555555556" style="145" customWidth="1"/>
    <col min="17" max="17" width="4" style="145" customWidth="1"/>
    <col min="18" max="18" width="5.33333333333333" style="145" customWidth="1"/>
    <col min="19" max="19" width="5.55555555555556" style="145" customWidth="1"/>
    <col min="20" max="20" width="4" style="145" customWidth="1"/>
    <col min="21" max="21" width="5.33333333333333" style="145" customWidth="1"/>
    <col min="22" max="22" width="6.11111111111111" style="145" customWidth="1"/>
    <col min="23" max="23" width="6.33333333333333" style="145" customWidth="1"/>
    <col min="24" max="24" width="3.88888888888889" style="145" customWidth="1"/>
    <col min="25" max="16384" width="8.88888888888889" style="145"/>
  </cols>
  <sheetData>
    <row r="1" s="144" customFormat="1" ht="12.75" spans="1:24">
      <c r="A1" s="146" t="s">
        <v>99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221"/>
    </row>
    <row r="2" s="144" customFormat="1" ht="12.75" customHeight="1" spans="1:24">
      <c r="A2" s="49" t="s">
        <v>1</v>
      </c>
      <c r="B2" s="50" t="s">
        <v>2</v>
      </c>
      <c r="C2" s="51" t="s">
        <v>3</v>
      </c>
      <c r="D2" s="147" t="s">
        <v>4</v>
      </c>
      <c r="E2" s="147"/>
      <c r="F2" s="147"/>
      <c r="G2" s="147"/>
      <c r="H2" s="147"/>
      <c r="I2" s="147"/>
      <c r="J2" s="181" t="s">
        <v>5</v>
      </c>
      <c r="K2" s="181"/>
      <c r="L2" s="181"/>
      <c r="M2" s="181"/>
      <c r="N2" s="181"/>
      <c r="O2" s="181"/>
      <c r="P2" s="182" t="s">
        <v>6</v>
      </c>
      <c r="Q2" s="182"/>
      <c r="R2" s="182"/>
      <c r="S2" s="182"/>
      <c r="T2" s="182"/>
      <c r="U2" s="182"/>
      <c r="V2" s="222" t="s">
        <v>7</v>
      </c>
      <c r="W2" s="141" t="s">
        <v>8</v>
      </c>
      <c r="X2" s="221"/>
    </row>
    <row r="3" s="144" customFormat="1" ht="12" spans="1:24">
      <c r="A3" s="49"/>
      <c r="B3" s="50"/>
      <c r="C3" s="51"/>
      <c r="D3" s="53" t="s">
        <v>9</v>
      </c>
      <c r="E3" s="53"/>
      <c r="F3" s="53"/>
      <c r="G3" s="148" t="s">
        <v>10</v>
      </c>
      <c r="H3" s="148"/>
      <c r="I3" s="148"/>
      <c r="J3" s="183" t="s">
        <v>11</v>
      </c>
      <c r="K3" s="183"/>
      <c r="L3" s="183"/>
      <c r="M3" s="184" t="s">
        <v>12</v>
      </c>
      <c r="N3" s="184"/>
      <c r="O3" s="184"/>
      <c r="P3" s="185" t="s">
        <v>13</v>
      </c>
      <c r="Q3" s="185"/>
      <c r="R3" s="185"/>
      <c r="S3" s="223" t="s">
        <v>14</v>
      </c>
      <c r="T3" s="223"/>
      <c r="U3" s="223"/>
      <c r="V3" s="222"/>
      <c r="W3" s="141"/>
      <c r="X3" s="221"/>
    </row>
    <row r="4" s="144" customFormat="1" ht="12.75" spans="1:24">
      <c r="A4" s="49"/>
      <c r="B4" s="50"/>
      <c r="C4" s="51"/>
      <c r="D4" s="55" t="s">
        <v>15</v>
      </c>
      <c r="E4" s="56" t="s">
        <v>16</v>
      </c>
      <c r="F4" s="57" t="s">
        <v>8</v>
      </c>
      <c r="G4" s="56" t="s">
        <v>15</v>
      </c>
      <c r="H4" s="56" t="s">
        <v>16</v>
      </c>
      <c r="I4" s="186" t="s">
        <v>8</v>
      </c>
      <c r="J4" s="187" t="s">
        <v>15</v>
      </c>
      <c r="K4" s="56" t="s">
        <v>16</v>
      </c>
      <c r="L4" s="188" t="s">
        <v>8</v>
      </c>
      <c r="M4" s="189" t="s">
        <v>15</v>
      </c>
      <c r="N4" s="56" t="s">
        <v>16</v>
      </c>
      <c r="O4" s="190" t="s">
        <v>8</v>
      </c>
      <c r="P4" s="191" t="s">
        <v>15</v>
      </c>
      <c r="Q4" s="56" t="s">
        <v>16</v>
      </c>
      <c r="R4" s="224" t="s">
        <v>8</v>
      </c>
      <c r="S4" s="225" t="s">
        <v>15</v>
      </c>
      <c r="T4" s="56" t="s">
        <v>16</v>
      </c>
      <c r="U4" s="226" t="s">
        <v>8</v>
      </c>
      <c r="V4" s="222"/>
      <c r="W4" s="141"/>
      <c r="X4" s="221"/>
    </row>
    <row r="5" ht="14.4" spans="1:24">
      <c r="A5" s="67" t="s">
        <v>79</v>
      </c>
      <c r="B5" s="59" t="s">
        <v>18</v>
      </c>
      <c r="C5" s="69" t="s">
        <v>62</v>
      </c>
      <c r="D5" s="149">
        <v>30</v>
      </c>
      <c r="E5" s="150" t="s">
        <v>100</v>
      </c>
      <c r="F5" s="151">
        <v>7</v>
      </c>
      <c r="G5" s="150">
        <v>30</v>
      </c>
      <c r="H5" s="122" t="s">
        <v>20</v>
      </c>
      <c r="I5" s="192">
        <v>7</v>
      </c>
      <c r="J5" s="193">
        <v>30</v>
      </c>
      <c r="K5" s="122" t="s">
        <v>20</v>
      </c>
      <c r="L5" s="194">
        <v>7</v>
      </c>
      <c r="M5" s="195">
        <v>30</v>
      </c>
      <c r="N5" s="122" t="s">
        <v>20</v>
      </c>
      <c r="O5" s="196">
        <v>7</v>
      </c>
      <c r="P5" s="197">
        <v>30</v>
      </c>
      <c r="Q5" s="122" t="s">
        <v>20</v>
      </c>
      <c r="R5" s="227">
        <v>7</v>
      </c>
      <c r="S5" s="228">
        <v>30</v>
      </c>
      <c r="T5" s="150" t="s">
        <v>21</v>
      </c>
      <c r="U5" s="229">
        <v>8</v>
      </c>
      <c r="V5" s="123">
        <f t="shared" ref="V5:V24" si="0">SUM(D5,G5,J5,M5,P5,S5)</f>
        <v>180</v>
      </c>
      <c r="W5" s="122">
        <f t="shared" ref="W5:W10" si="1">SUM(F5,I5,L5,O5,R5,U5)</f>
        <v>43</v>
      </c>
      <c r="X5" s="169"/>
    </row>
    <row r="6" ht="14.4" spans="1:24">
      <c r="A6" s="152" t="s">
        <v>22</v>
      </c>
      <c r="B6" s="59" t="s">
        <v>18</v>
      </c>
      <c r="C6" s="69" t="s">
        <v>23</v>
      </c>
      <c r="D6" s="75"/>
      <c r="E6" s="153"/>
      <c r="F6" s="154"/>
      <c r="G6" s="153"/>
      <c r="H6" s="76"/>
      <c r="I6" s="198"/>
      <c r="J6" s="199"/>
      <c r="K6" s="76"/>
      <c r="L6" s="200"/>
      <c r="M6" s="79"/>
      <c r="N6" s="76"/>
      <c r="O6" s="201"/>
      <c r="P6" s="202">
        <v>30</v>
      </c>
      <c r="Q6" s="76" t="s">
        <v>21</v>
      </c>
      <c r="R6" s="230">
        <v>2</v>
      </c>
      <c r="S6" s="231">
        <v>30</v>
      </c>
      <c r="T6" s="76" t="s">
        <v>24</v>
      </c>
      <c r="U6" s="232">
        <v>2</v>
      </c>
      <c r="V6" s="123">
        <f t="shared" si="0"/>
        <v>60</v>
      </c>
      <c r="W6" s="122">
        <f t="shared" si="1"/>
        <v>4</v>
      </c>
      <c r="X6" s="169"/>
    </row>
    <row r="7" ht="14.4" spans="1:24">
      <c r="A7" s="67" t="s">
        <v>26</v>
      </c>
      <c r="B7" s="59" t="s">
        <v>18</v>
      </c>
      <c r="C7" s="69" t="s">
        <v>23</v>
      </c>
      <c r="D7" s="155">
        <v>30</v>
      </c>
      <c r="E7" s="122" t="s">
        <v>20</v>
      </c>
      <c r="F7" s="74">
        <v>3</v>
      </c>
      <c r="G7" s="73">
        <v>30</v>
      </c>
      <c r="H7" s="122" t="s">
        <v>20</v>
      </c>
      <c r="I7" s="203">
        <v>3</v>
      </c>
      <c r="J7" s="61">
        <v>30</v>
      </c>
      <c r="K7" s="122" t="s">
        <v>20</v>
      </c>
      <c r="L7" s="204">
        <v>3</v>
      </c>
      <c r="M7" s="71">
        <v>30</v>
      </c>
      <c r="N7" s="122" t="s">
        <v>20</v>
      </c>
      <c r="O7" s="205">
        <v>3</v>
      </c>
      <c r="P7" s="176">
        <v>30</v>
      </c>
      <c r="Q7" s="122" t="s">
        <v>20</v>
      </c>
      <c r="R7" s="177">
        <v>3</v>
      </c>
      <c r="S7" s="178">
        <v>30</v>
      </c>
      <c r="T7" s="122" t="s">
        <v>20</v>
      </c>
      <c r="U7" s="233">
        <v>3</v>
      </c>
      <c r="V7" s="123">
        <f t="shared" si="0"/>
        <v>180</v>
      </c>
      <c r="W7" s="122">
        <f t="shared" si="1"/>
        <v>18</v>
      </c>
      <c r="X7" s="169"/>
    </row>
    <row r="8" ht="14.4" spans="1:24">
      <c r="A8" s="67" t="s">
        <v>27</v>
      </c>
      <c r="B8" s="59" t="s">
        <v>18</v>
      </c>
      <c r="C8" s="69" t="s">
        <v>23</v>
      </c>
      <c r="D8" s="156">
        <v>60</v>
      </c>
      <c r="E8" s="122" t="s">
        <v>20</v>
      </c>
      <c r="F8" s="122">
        <v>3</v>
      </c>
      <c r="G8" s="122">
        <v>60</v>
      </c>
      <c r="H8" s="123" t="s">
        <v>20</v>
      </c>
      <c r="I8" s="206">
        <v>3</v>
      </c>
      <c r="J8" s="61">
        <v>60</v>
      </c>
      <c r="K8" s="207" t="s">
        <v>21</v>
      </c>
      <c r="L8" s="63">
        <v>3</v>
      </c>
      <c r="M8" s="62">
        <v>60</v>
      </c>
      <c r="N8" s="62" t="s">
        <v>24</v>
      </c>
      <c r="O8" s="208">
        <v>3</v>
      </c>
      <c r="P8" s="176">
        <v>60</v>
      </c>
      <c r="Q8" s="207" t="s">
        <v>21</v>
      </c>
      <c r="R8" s="177">
        <v>3</v>
      </c>
      <c r="S8" s="178">
        <v>60</v>
      </c>
      <c r="T8" s="62" t="s">
        <v>24</v>
      </c>
      <c r="U8" s="233">
        <v>3</v>
      </c>
      <c r="V8" s="123">
        <f t="shared" si="0"/>
        <v>360</v>
      </c>
      <c r="W8" s="122">
        <f t="shared" si="1"/>
        <v>18</v>
      </c>
      <c r="X8" s="169"/>
    </row>
    <row r="9" ht="14.4" spans="1:24">
      <c r="A9" s="67" t="s">
        <v>81</v>
      </c>
      <c r="B9" s="59" t="s">
        <v>18</v>
      </c>
      <c r="C9" s="69" t="s">
        <v>33</v>
      </c>
      <c r="D9" s="155">
        <v>15</v>
      </c>
      <c r="E9" s="73" t="s">
        <v>21</v>
      </c>
      <c r="F9" s="74">
        <v>1</v>
      </c>
      <c r="G9" s="73">
        <v>15</v>
      </c>
      <c r="H9" s="157" t="s">
        <v>21</v>
      </c>
      <c r="I9" s="203">
        <v>1</v>
      </c>
      <c r="J9" s="64">
        <v>15</v>
      </c>
      <c r="K9" s="209" t="s">
        <v>21</v>
      </c>
      <c r="L9" s="74">
        <v>1</v>
      </c>
      <c r="M9" s="73">
        <v>15</v>
      </c>
      <c r="N9" s="73" t="s">
        <v>21</v>
      </c>
      <c r="O9" s="210">
        <v>1</v>
      </c>
      <c r="P9" s="64">
        <v>15</v>
      </c>
      <c r="Q9" s="209" t="s">
        <v>21</v>
      </c>
      <c r="R9" s="74">
        <v>1</v>
      </c>
      <c r="S9" s="73">
        <v>15</v>
      </c>
      <c r="T9" s="73" t="s">
        <v>21</v>
      </c>
      <c r="U9" s="210">
        <v>1</v>
      </c>
      <c r="V9" s="123">
        <f t="shared" si="0"/>
        <v>90</v>
      </c>
      <c r="W9" s="122">
        <f t="shared" si="1"/>
        <v>6</v>
      </c>
      <c r="X9" s="169"/>
    </row>
    <row r="10" ht="14.4" spans="1:24">
      <c r="A10" s="67" t="s">
        <v>101</v>
      </c>
      <c r="B10" s="14" t="s">
        <v>18</v>
      </c>
      <c r="C10" s="15" t="s">
        <v>65</v>
      </c>
      <c r="D10" s="155"/>
      <c r="E10" s="62"/>
      <c r="F10" s="74"/>
      <c r="G10" s="73"/>
      <c r="H10" s="158"/>
      <c r="I10" s="203"/>
      <c r="J10" s="61">
        <v>15</v>
      </c>
      <c r="K10" s="207" t="s">
        <v>21</v>
      </c>
      <c r="L10" s="63">
        <v>1</v>
      </c>
      <c r="M10" s="62">
        <v>15</v>
      </c>
      <c r="N10" s="62" t="s">
        <v>20</v>
      </c>
      <c r="O10" s="208">
        <v>1</v>
      </c>
      <c r="P10" s="176"/>
      <c r="Q10" s="234"/>
      <c r="R10" s="177"/>
      <c r="S10" s="178"/>
      <c r="T10" s="178"/>
      <c r="U10" s="233"/>
      <c r="V10" s="123">
        <f t="shared" si="0"/>
        <v>30</v>
      </c>
      <c r="W10" s="122">
        <f t="shared" si="1"/>
        <v>2</v>
      </c>
      <c r="X10" s="169"/>
    </row>
    <row r="11" ht="14.4" spans="1:24">
      <c r="A11" s="67" t="s">
        <v>28</v>
      </c>
      <c r="B11" s="14" t="s">
        <v>18</v>
      </c>
      <c r="C11" s="19" t="s">
        <v>29</v>
      </c>
      <c r="D11" s="155"/>
      <c r="E11" s="62"/>
      <c r="F11" s="74"/>
      <c r="G11" s="73"/>
      <c r="H11" s="158"/>
      <c r="I11" s="203"/>
      <c r="J11" s="61">
        <v>15</v>
      </c>
      <c r="K11" s="207" t="s">
        <v>21</v>
      </c>
      <c r="L11" s="63">
        <v>1</v>
      </c>
      <c r="M11" s="62">
        <v>15</v>
      </c>
      <c r="N11" s="62" t="s">
        <v>21</v>
      </c>
      <c r="O11" s="208">
        <v>1</v>
      </c>
      <c r="P11" s="61">
        <v>15</v>
      </c>
      <c r="Q11" s="207" t="s">
        <v>21</v>
      </c>
      <c r="R11" s="63">
        <v>1</v>
      </c>
      <c r="S11" s="62"/>
      <c r="T11" s="62"/>
      <c r="U11" s="208"/>
      <c r="V11" s="123">
        <f t="shared" si="0"/>
        <v>45</v>
      </c>
      <c r="W11" s="122">
        <v>3</v>
      </c>
      <c r="X11" s="169"/>
    </row>
    <row r="12" ht="14.4" spans="1:24">
      <c r="A12" s="67" t="s">
        <v>30</v>
      </c>
      <c r="B12" s="14" t="s">
        <v>18</v>
      </c>
      <c r="C12" s="19" t="s">
        <v>29</v>
      </c>
      <c r="D12" s="64"/>
      <c r="E12" s="62"/>
      <c r="F12" s="74"/>
      <c r="G12" s="73">
        <v>30</v>
      </c>
      <c r="H12" s="62" t="s">
        <v>21</v>
      </c>
      <c r="I12" s="203">
        <v>2</v>
      </c>
      <c r="J12" s="64">
        <v>30</v>
      </c>
      <c r="K12" s="62" t="s">
        <v>21</v>
      </c>
      <c r="L12" s="74">
        <v>2</v>
      </c>
      <c r="M12" s="73"/>
      <c r="N12" s="62"/>
      <c r="O12" s="203"/>
      <c r="P12" s="64">
        <v>30</v>
      </c>
      <c r="Q12" s="62" t="s">
        <v>21</v>
      </c>
      <c r="R12" s="74">
        <v>2</v>
      </c>
      <c r="S12" s="79"/>
      <c r="T12" s="79"/>
      <c r="U12" s="205"/>
      <c r="V12" s="123">
        <f t="shared" si="0"/>
        <v>90</v>
      </c>
      <c r="W12" s="122">
        <v>6</v>
      </c>
      <c r="X12" s="169"/>
    </row>
    <row r="13" ht="14.4" spans="1:24">
      <c r="A13" s="67" t="s">
        <v>31</v>
      </c>
      <c r="B13" s="14" t="s">
        <v>18</v>
      </c>
      <c r="C13" s="15" t="s">
        <v>23</v>
      </c>
      <c r="D13" s="64"/>
      <c r="E13" s="76"/>
      <c r="F13" s="77"/>
      <c r="G13" s="76"/>
      <c r="H13" s="73"/>
      <c r="I13" s="203"/>
      <c r="J13" s="61">
        <v>30</v>
      </c>
      <c r="K13" s="62" t="s">
        <v>21</v>
      </c>
      <c r="L13" s="63">
        <v>1</v>
      </c>
      <c r="M13" s="62">
        <v>30</v>
      </c>
      <c r="N13" s="62" t="s">
        <v>20</v>
      </c>
      <c r="O13" s="205">
        <v>2</v>
      </c>
      <c r="P13" s="176"/>
      <c r="Q13" s="234"/>
      <c r="R13" s="177"/>
      <c r="S13" s="178"/>
      <c r="T13" s="178"/>
      <c r="U13" s="233"/>
      <c r="V13" s="123">
        <f t="shared" si="0"/>
        <v>60</v>
      </c>
      <c r="W13" s="122">
        <v>3</v>
      </c>
      <c r="X13" s="169"/>
    </row>
    <row r="14" ht="14.4" spans="1:24">
      <c r="A14" s="67" t="s">
        <v>32</v>
      </c>
      <c r="B14" s="14" t="s">
        <v>18</v>
      </c>
      <c r="C14" s="15" t="s">
        <v>33</v>
      </c>
      <c r="D14" s="64">
        <v>15</v>
      </c>
      <c r="E14" s="62" t="s">
        <v>21</v>
      </c>
      <c r="F14" s="74">
        <v>1</v>
      </c>
      <c r="G14" s="73">
        <v>15</v>
      </c>
      <c r="H14" s="62" t="s">
        <v>24</v>
      </c>
      <c r="I14" s="203">
        <v>1</v>
      </c>
      <c r="J14" s="61">
        <v>15</v>
      </c>
      <c r="K14" s="62" t="s">
        <v>21</v>
      </c>
      <c r="L14" s="63">
        <v>1</v>
      </c>
      <c r="M14" s="62">
        <v>15</v>
      </c>
      <c r="N14" s="62" t="s">
        <v>24</v>
      </c>
      <c r="O14" s="205">
        <v>1</v>
      </c>
      <c r="P14" s="176"/>
      <c r="Q14" s="178"/>
      <c r="R14" s="230"/>
      <c r="S14" s="231"/>
      <c r="T14" s="231"/>
      <c r="U14" s="235"/>
      <c r="V14" s="123">
        <f t="shared" si="0"/>
        <v>60</v>
      </c>
      <c r="W14" s="122">
        <v>4</v>
      </c>
      <c r="X14" s="169"/>
    </row>
    <row r="15" ht="14.4" spans="1:24">
      <c r="A15" s="67" t="s">
        <v>34</v>
      </c>
      <c r="B15" s="14" t="s">
        <v>18</v>
      </c>
      <c r="C15" s="15" t="s">
        <v>33</v>
      </c>
      <c r="D15" s="64">
        <v>30</v>
      </c>
      <c r="E15" s="73" t="s">
        <v>21</v>
      </c>
      <c r="F15" s="74">
        <v>1</v>
      </c>
      <c r="G15" s="73">
        <v>30</v>
      </c>
      <c r="H15" s="73" t="s">
        <v>20</v>
      </c>
      <c r="I15" s="203">
        <v>2</v>
      </c>
      <c r="J15" s="61"/>
      <c r="K15" s="62"/>
      <c r="L15" s="63"/>
      <c r="M15" s="62"/>
      <c r="N15" s="62"/>
      <c r="O15" s="205"/>
      <c r="P15" s="176"/>
      <c r="Q15" s="62"/>
      <c r="R15" s="177"/>
      <c r="S15" s="178"/>
      <c r="T15" s="62"/>
      <c r="U15" s="235"/>
      <c r="V15" s="123">
        <f t="shared" si="0"/>
        <v>60</v>
      </c>
      <c r="W15" s="122">
        <v>3</v>
      </c>
      <c r="X15" s="169"/>
    </row>
    <row r="16" ht="14.4" spans="1:24">
      <c r="A16" s="67" t="s">
        <v>38</v>
      </c>
      <c r="B16" s="14" t="s">
        <v>18</v>
      </c>
      <c r="C16" s="15" t="s">
        <v>33</v>
      </c>
      <c r="D16" s="64">
        <v>30</v>
      </c>
      <c r="E16" s="62" t="s">
        <v>24</v>
      </c>
      <c r="F16" s="74">
        <v>1</v>
      </c>
      <c r="G16" s="73">
        <v>30</v>
      </c>
      <c r="H16" s="62" t="s">
        <v>20</v>
      </c>
      <c r="I16" s="203">
        <v>2</v>
      </c>
      <c r="J16" s="61"/>
      <c r="K16" s="62"/>
      <c r="L16" s="63"/>
      <c r="M16" s="62"/>
      <c r="N16" s="62"/>
      <c r="O16" s="205"/>
      <c r="P16" s="176"/>
      <c r="Q16" s="178"/>
      <c r="R16" s="177"/>
      <c r="S16" s="178"/>
      <c r="T16" s="178"/>
      <c r="U16" s="235"/>
      <c r="V16" s="123">
        <f t="shared" si="0"/>
        <v>60</v>
      </c>
      <c r="W16" s="122">
        <f t="shared" ref="W16:W24" si="2">SUM(F16,I16,L16,O16,R16,U16)</f>
        <v>3</v>
      </c>
      <c r="X16" s="169"/>
    </row>
    <row r="17" ht="14.4" spans="1:24">
      <c r="A17" s="67" t="s">
        <v>39</v>
      </c>
      <c r="B17" s="14" t="s">
        <v>18</v>
      </c>
      <c r="C17" s="15" t="s">
        <v>23</v>
      </c>
      <c r="D17" s="64">
        <v>30</v>
      </c>
      <c r="E17" s="62" t="s">
        <v>21</v>
      </c>
      <c r="F17" s="74">
        <v>1</v>
      </c>
      <c r="G17" s="73">
        <v>30</v>
      </c>
      <c r="H17" s="62" t="s">
        <v>20</v>
      </c>
      <c r="I17" s="203">
        <v>2</v>
      </c>
      <c r="J17" s="61"/>
      <c r="K17" s="62"/>
      <c r="L17" s="63"/>
      <c r="M17" s="62"/>
      <c r="N17" s="62"/>
      <c r="O17" s="205"/>
      <c r="P17" s="176"/>
      <c r="Q17" s="178"/>
      <c r="R17" s="177"/>
      <c r="S17" s="178"/>
      <c r="T17" s="178"/>
      <c r="U17" s="235"/>
      <c r="V17" s="123">
        <f t="shared" si="0"/>
        <v>60</v>
      </c>
      <c r="W17" s="122">
        <f t="shared" si="2"/>
        <v>3</v>
      </c>
      <c r="X17" s="169"/>
    </row>
    <row r="18" ht="14.4" spans="1:24">
      <c r="A18" s="67" t="s">
        <v>40</v>
      </c>
      <c r="B18" s="59" t="s">
        <v>18</v>
      </c>
      <c r="C18" s="69" t="s">
        <v>23</v>
      </c>
      <c r="D18" s="64"/>
      <c r="E18" s="65"/>
      <c r="F18" s="74"/>
      <c r="G18" s="73"/>
      <c r="H18" s="73"/>
      <c r="I18" s="203"/>
      <c r="J18" s="61"/>
      <c r="K18" s="62"/>
      <c r="L18" s="63"/>
      <c r="M18" s="62"/>
      <c r="N18" s="62"/>
      <c r="O18" s="205"/>
      <c r="P18" s="176">
        <v>15</v>
      </c>
      <c r="Q18" s="178" t="s">
        <v>21</v>
      </c>
      <c r="R18" s="177">
        <v>1</v>
      </c>
      <c r="S18" s="178"/>
      <c r="T18" s="178"/>
      <c r="U18" s="235"/>
      <c r="V18" s="123">
        <f t="shared" si="0"/>
        <v>15</v>
      </c>
      <c r="W18" s="122">
        <f t="shared" si="2"/>
        <v>1</v>
      </c>
      <c r="X18" s="169"/>
    </row>
    <row r="19" ht="14.4" spans="1:24">
      <c r="A19" s="67" t="s">
        <v>41</v>
      </c>
      <c r="B19" s="59" t="s">
        <v>18</v>
      </c>
      <c r="C19" s="69" t="s">
        <v>23</v>
      </c>
      <c r="D19" s="159"/>
      <c r="E19" s="58"/>
      <c r="F19" s="160"/>
      <c r="G19" s="73">
        <v>15</v>
      </c>
      <c r="H19" s="62" t="s">
        <v>20</v>
      </c>
      <c r="I19" s="203">
        <v>1</v>
      </c>
      <c r="J19" s="61"/>
      <c r="K19" s="62"/>
      <c r="L19" s="63"/>
      <c r="M19" s="62"/>
      <c r="N19" s="62"/>
      <c r="O19" s="205"/>
      <c r="P19" s="176"/>
      <c r="Q19" s="178"/>
      <c r="R19" s="177"/>
      <c r="S19" s="178"/>
      <c r="T19" s="178"/>
      <c r="U19" s="235"/>
      <c r="V19" s="123">
        <f t="shared" si="0"/>
        <v>15</v>
      </c>
      <c r="W19" s="122">
        <f t="shared" si="2"/>
        <v>1</v>
      </c>
      <c r="X19" s="169"/>
    </row>
    <row r="20" ht="14.4" spans="1:24">
      <c r="A20" s="67" t="s">
        <v>42</v>
      </c>
      <c r="B20" s="59" t="s">
        <v>18</v>
      </c>
      <c r="C20" s="69" t="s">
        <v>23</v>
      </c>
      <c r="D20" s="64">
        <v>2</v>
      </c>
      <c r="E20" s="79" t="s">
        <v>21</v>
      </c>
      <c r="F20" s="74">
        <v>0</v>
      </c>
      <c r="G20" s="73"/>
      <c r="H20" s="73"/>
      <c r="I20" s="203"/>
      <c r="J20" s="61"/>
      <c r="K20" s="62"/>
      <c r="L20" s="63"/>
      <c r="M20" s="62"/>
      <c r="N20" s="62"/>
      <c r="O20" s="205"/>
      <c r="P20" s="176"/>
      <c r="Q20" s="178"/>
      <c r="R20" s="177"/>
      <c r="S20" s="178"/>
      <c r="T20" s="178"/>
      <c r="U20" s="235"/>
      <c r="V20" s="123">
        <f t="shared" si="0"/>
        <v>2</v>
      </c>
      <c r="W20" s="122">
        <f t="shared" si="2"/>
        <v>0</v>
      </c>
      <c r="X20" s="169"/>
    </row>
    <row r="21" ht="14.4" spans="1:24">
      <c r="A21" s="67" t="s">
        <v>43</v>
      </c>
      <c r="B21" s="59" t="s">
        <v>18</v>
      </c>
      <c r="C21" s="69" t="s">
        <v>23</v>
      </c>
      <c r="D21" s="64">
        <v>4</v>
      </c>
      <c r="E21" s="62" t="s">
        <v>21</v>
      </c>
      <c r="F21" s="74">
        <v>0</v>
      </c>
      <c r="G21" s="73"/>
      <c r="H21" s="73"/>
      <c r="I21" s="203"/>
      <c r="J21" s="61"/>
      <c r="K21" s="62"/>
      <c r="L21" s="63"/>
      <c r="M21" s="62"/>
      <c r="N21" s="62"/>
      <c r="O21" s="205"/>
      <c r="P21" s="176"/>
      <c r="Q21" s="178"/>
      <c r="R21" s="177"/>
      <c r="S21" s="178"/>
      <c r="T21" s="178"/>
      <c r="U21" s="235"/>
      <c r="V21" s="123">
        <f t="shared" si="0"/>
        <v>4</v>
      </c>
      <c r="W21" s="122">
        <f t="shared" si="2"/>
        <v>0</v>
      </c>
      <c r="X21" s="169"/>
    </row>
    <row r="22" ht="14.4" spans="1:24">
      <c r="A22" s="72" t="s">
        <v>102</v>
      </c>
      <c r="B22" s="59" t="s">
        <v>18</v>
      </c>
      <c r="C22" s="69" t="s">
        <v>33</v>
      </c>
      <c r="D22" s="64">
        <v>30</v>
      </c>
      <c r="E22" s="71" t="s">
        <v>24</v>
      </c>
      <c r="F22" s="74">
        <v>2</v>
      </c>
      <c r="G22" s="73">
        <v>30</v>
      </c>
      <c r="H22" s="62" t="s">
        <v>24</v>
      </c>
      <c r="I22" s="203">
        <v>2</v>
      </c>
      <c r="J22" s="61">
        <v>30</v>
      </c>
      <c r="K22" s="62" t="s">
        <v>24</v>
      </c>
      <c r="L22" s="63">
        <v>2</v>
      </c>
      <c r="M22" s="62">
        <v>30</v>
      </c>
      <c r="N22" s="62" t="s">
        <v>20</v>
      </c>
      <c r="O22" s="205">
        <v>3</v>
      </c>
      <c r="P22" s="176"/>
      <c r="Q22" s="178"/>
      <c r="R22" s="177"/>
      <c r="S22" s="178"/>
      <c r="T22" s="178"/>
      <c r="U22" s="235"/>
      <c r="V22" s="123">
        <f t="shared" si="0"/>
        <v>120</v>
      </c>
      <c r="W22" s="122">
        <f t="shared" si="2"/>
        <v>9</v>
      </c>
      <c r="X22" s="169"/>
    </row>
    <row r="23" ht="14.4" spans="1:24">
      <c r="A23" s="72" t="s">
        <v>45</v>
      </c>
      <c r="B23" s="59" t="s">
        <v>18</v>
      </c>
      <c r="C23" s="69" t="s">
        <v>33</v>
      </c>
      <c r="D23" s="161">
        <v>30</v>
      </c>
      <c r="E23" s="122" t="s">
        <v>21</v>
      </c>
      <c r="F23" s="122">
        <v>0</v>
      </c>
      <c r="G23" s="62">
        <v>30</v>
      </c>
      <c r="H23" s="62" t="s">
        <v>21</v>
      </c>
      <c r="I23" s="208">
        <v>0</v>
      </c>
      <c r="J23" s="211"/>
      <c r="K23" s="59"/>
      <c r="L23" s="59"/>
      <c r="M23" s="59"/>
      <c r="N23" s="59"/>
      <c r="O23" s="212"/>
      <c r="P23" s="176"/>
      <c r="Q23" s="178"/>
      <c r="R23" s="177"/>
      <c r="S23" s="178"/>
      <c r="T23" s="178"/>
      <c r="U23" s="235"/>
      <c r="V23" s="236">
        <f t="shared" si="0"/>
        <v>60</v>
      </c>
      <c r="W23" s="122">
        <f t="shared" si="2"/>
        <v>0</v>
      </c>
      <c r="X23" s="169"/>
    </row>
    <row r="24" ht="15.15" spans="1:24">
      <c r="A24" s="162" t="s">
        <v>46</v>
      </c>
      <c r="B24" s="163" t="s">
        <v>18</v>
      </c>
      <c r="C24" s="164" t="s">
        <v>23</v>
      </c>
      <c r="D24" s="165"/>
      <c r="E24" s="153"/>
      <c r="F24" s="66"/>
      <c r="G24" s="65"/>
      <c r="H24" s="65"/>
      <c r="I24" s="213"/>
      <c r="J24" s="214"/>
      <c r="K24" s="71"/>
      <c r="L24" s="204"/>
      <c r="M24" s="71">
        <v>15</v>
      </c>
      <c r="N24" s="71" t="s">
        <v>20</v>
      </c>
      <c r="O24" s="215">
        <v>1</v>
      </c>
      <c r="P24" s="216"/>
      <c r="Q24" s="71"/>
      <c r="R24" s="237"/>
      <c r="S24" s="238"/>
      <c r="T24" s="238"/>
      <c r="U24" s="239"/>
      <c r="V24" s="236">
        <f t="shared" si="0"/>
        <v>15</v>
      </c>
      <c r="W24" s="236">
        <f t="shared" si="2"/>
        <v>1</v>
      </c>
      <c r="X24" s="169"/>
    </row>
    <row r="25" ht="15.15" spans="1:24">
      <c r="A25" s="166" t="s">
        <v>47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240">
        <v>52</v>
      </c>
      <c r="X25" s="169"/>
    </row>
    <row r="26" s="144" customFormat="1" ht="12" spans="1:24">
      <c r="A26" s="81"/>
      <c r="B26" s="167"/>
      <c r="C26" s="83" t="s">
        <v>48</v>
      </c>
      <c r="D26" s="84">
        <f>SUM(D5:D24)</f>
        <v>306</v>
      </c>
      <c r="E26" s="84"/>
      <c r="F26" s="85">
        <f>SUM(F2:F24)</f>
        <v>20</v>
      </c>
      <c r="G26" s="84">
        <f>SUM(G5:G24)</f>
        <v>345</v>
      </c>
      <c r="H26" s="84"/>
      <c r="I26" s="85">
        <f>SUM(I2:I24)</f>
        <v>26</v>
      </c>
      <c r="J26" s="130">
        <f>SUM(J5:J25)</f>
        <v>270</v>
      </c>
      <c r="K26" s="130"/>
      <c r="L26" s="217">
        <f>SUM(L2:L25)</f>
        <v>22</v>
      </c>
      <c r="M26" s="130">
        <f>SUM(M5:M25)</f>
        <v>255</v>
      </c>
      <c r="N26" s="130"/>
      <c r="O26" s="131">
        <f>SUM(O2:O25)</f>
        <v>23</v>
      </c>
      <c r="P26" s="218">
        <f>SUM(P5:P25)</f>
        <v>225</v>
      </c>
      <c r="Q26" s="218"/>
      <c r="R26" s="241">
        <f>SUM(R2:R25)</f>
        <v>20</v>
      </c>
      <c r="S26" s="218">
        <f>SUM(S5:S25)</f>
        <v>165</v>
      </c>
      <c r="T26" s="218"/>
      <c r="U26" s="241">
        <f>SUM(U2:U25)</f>
        <v>17</v>
      </c>
      <c r="V26" s="83">
        <f>SUM(V5:V24)</f>
        <v>1566</v>
      </c>
      <c r="W26" s="242">
        <f>SUM(W2:W24)</f>
        <v>128</v>
      </c>
      <c r="X26" s="221"/>
    </row>
    <row r="27" ht="14.4" hidden="1" spans="1:24">
      <c r="A27" s="168"/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243" t="e">
        <f>(100*"#REF!)/#REF!")</f>
        <v>#VALUE!</v>
      </c>
      <c r="W27" s="168"/>
      <c r="X27" s="169"/>
    </row>
    <row r="28" spans="1:24">
      <c r="A28" s="169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</row>
    <row r="29" ht="13.95" spans="1:24">
      <c r="A29" s="169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</row>
    <row r="30" ht="15" customHeight="1" spans="1:23">
      <c r="A30" s="49" t="s">
        <v>49</v>
      </c>
      <c r="B30" s="50" t="s">
        <v>2</v>
      </c>
      <c r="C30" s="51" t="s">
        <v>50</v>
      </c>
      <c r="D30" s="52"/>
      <c r="E30" s="52"/>
      <c r="F30" s="52"/>
      <c r="G30" s="52"/>
      <c r="H30" s="52"/>
      <c r="I30" s="52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222" t="s">
        <v>7</v>
      </c>
      <c r="W30" s="141" t="s">
        <v>8</v>
      </c>
    </row>
    <row r="31" spans="1:23">
      <c r="A31" s="49"/>
      <c r="B31" s="50"/>
      <c r="C31" s="51"/>
      <c r="D31" s="53" t="s">
        <v>9</v>
      </c>
      <c r="E31" s="53"/>
      <c r="F31" s="53"/>
      <c r="G31" s="54" t="s">
        <v>10</v>
      </c>
      <c r="H31" s="54"/>
      <c r="I31" s="54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222"/>
      <c r="W31" s="141"/>
    </row>
    <row r="32" ht="14.25" customHeight="1" spans="1:23">
      <c r="A32" s="49"/>
      <c r="B32" s="50"/>
      <c r="C32" s="51"/>
      <c r="D32" s="170" t="s">
        <v>15</v>
      </c>
      <c r="E32" s="171" t="s">
        <v>16</v>
      </c>
      <c r="F32" s="172" t="s">
        <v>8</v>
      </c>
      <c r="G32" s="171" t="s">
        <v>15</v>
      </c>
      <c r="H32" s="171" t="s">
        <v>16</v>
      </c>
      <c r="I32" s="219" t="s">
        <v>8</v>
      </c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222"/>
      <c r="W32" s="141"/>
    </row>
    <row r="33" ht="28.8" spans="1:23">
      <c r="A33" s="173" t="s">
        <v>51</v>
      </c>
      <c r="B33" s="59" t="s">
        <v>52</v>
      </c>
      <c r="C33" s="69" t="s">
        <v>23</v>
      </c>
      <c r="D33" s="75">
        <v>30</v>
      </c>
      <c r="E33" s="76" t="s">
        <v>24</v>
      </c>
      <c r="F33" s="77">
        <v>2</v>
      </c>
      <c r="G33" s="76">
        <v>30</v>
      </c>
      <c r="H33" s="76" t="s">
        <v>20</v>
      </c>
      <c r="I33" s="128">
        <v>2</v>
      </c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123">
        <f>SUM(D33,G33,J33,M33,P33,S33)</f>
        <v>60</v>
      </c>
      <c r="W33" s="122">
        <f>SUM(F33,I33,L33,O33,R33,U33)</f>
        <v>4</v>
      </c>
    </row>
    <row r="34" ht="14.4" spans="1:23">
      <c r="A34" s="152" t="s">
        <v>53</v>
      </c>
      <c r="B34" s="59" t="s">
        <v>52</v>
      </c>
      <c r="C34" s="69" t="s">
        <v>33</v>
      </c>
      <c r="D34" s="75">
        <v>30</v>
      </c>
      <c r="E34" s="76" t="s">
        <v>21</v>
      </c>
      <c r="F34" s="77">
        <v>1</v>
      </c>
      <c r="G34" s="76">
        <v>30</v>
      </c>
      <c r="H34" s="76" t="s">
        <v>20</v>
      </c>
      <c r="I34" s="128">
        <v>2</v>
      </c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123">
        <f>SUM(D34,G34,J34,M34,P34,S34)</f>
        <v>60</v>
      </c>
      <c r="W34" s="122">
        <f>SUM(F34,I34,L34,O34,R34,U34)</f>
        <v>3</v>
      </c>
    </row>
    <row r="35" ht="14.4" spans="1:23">
      <c r="A35" s="174" t="s">
        <v>54</v>
      </c>
      <c r="B35" s="59" t="s">
        <v>52</v>
      </c>
      <c r="C35" s="69" t="s">
        <v>23</v>
      </c>
      <c r="D35" s="161">
        <v>30</v>
      </c>
      <c r="E35" s="62" t="s">
        <v>21</v>
      </c>
      <c r="F35" s="74">
        <v>1</v>
      </c>
      <c r="G35" s="122">
        <v>30</v>
      </c>
      <c r="H35" s="62" t="s">
        <v>24</v>
      </c>
      <c r="I35" s="124">
        <v>2</v>
      </c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123">
        <f>SUM(D35,G35,J35,M35,P35,S35)</f>
        <v>60</v>
      </c>
      <c r="W35" s="122">
        <f>SUM(F35,I35,L35,O35,R35,U35)</f>
        <v>3</v>
      </c>
    </row>
    <row r="36" ht="14.4" spans="1:23">
      <c r="A36" s="174" t="s">
        <v>84</v>
      </c>
      <c r="B36" s="59" t="s">
        <v>52</v>
      </c>
      <c r="C36" s="69" t="s">
        <v>23</v>
      </c>
      <c r="D36" s="64">
        <v>30</v>
      </c>
      <c r="E36" s="73" t="s">
        <v>24</v>
      </c>
      <c r="F36" s="74">
        <v>2</v>
      </c>
      <c r="G36" s="73">
        <v>30</v>
      </c>
      <c r="H36" s="73" t="s">
        <v>20</v>
      </c>
      <c r="I36" s="124">
        <v>2</v>
      </c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123">
        <f>SUM(D36,G36,J36,M36,P36,S36)</f>
        <v>60</v>
      </c>
      <c r="W36" s="122">
        <f>SUM(F36,I36,L36,O36,R36,U36)</f>
        <v>4</v>
      </c>
    </row>
    <row r="37" ht="14.4" spans="1:23">
      <c r="A37" s="175" t="s">
        <v>56</v>
      </c>
      <c r="B37" s="59" t="s">
        <v>52</v>
      </c>
      <c r="C37" s="69" t="s">
        <v>23</v>
      </c>
      <c r="D37" s="176">
        <v>30</v>
      </c>
      <c r="E37" s="62" t="s">
        <v>21</v>
      </c>
      <c r="F37" s="177">
        <v>1</v>
      </c>
      <c r="G37" s="178">
        <v>30</v>
      </c>
      <c r="H37" s="62" t="s">
        <v>20</v>
      </c>
      <c r="I37" s="220">
        <v>2</v>
      </c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123">
        <f>SUM(J37,M37,D37,G37)</f>
        <v>60</v>
      </c>
      <c r="W37" s="244">
        <v>3</v>
      </c>
    </row>
    <row r="38" ht="15.15" spans="1:23">
      <c r="A38" s="179" t="s">
        <v>59</v>
      </c>
      <c r="B38" s="59" t="s">
        <v>52</v>
      </c>
      <c r="C38" s="69" t="s">
        <v>33</v>
      </c>
      <c r="D38" s="64">
        <v>15</v>
      </c>
      <c r="E38" s="73" t="s">
        <v>21</v>
      </c>
      <c r="F38" s="74">
        <v>1</v>
      </c>
      <c r="G38" s="73">
        <v>15</v>
      </c>
      <c r="H38" s="73" t="s">
        <v>24</v>
      </c>
      <c r="I38" s="124">
        <v>1</v>
      </c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123">
        <f>SUM(D38,G38)</f>
        <v>30</v>
      </c>
      <c r="W38" s="122">
        <f>SUM(F38,I38,L38,O38)</f>
        <v>2</v>
      </c>
    </row>
    <row r="39" ht="15.15" spans="1:23">
      <c r="A39" s="166" t="s">
        <v>60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240">
        <v>14</v>
      </c>
    </row>
    <row r="40" spans="1:23">
      <c r="A40" s="81"/>
      <c r="B40" s="167"/>
      <c r="C40" s="83" t="s">
        <v>48</v>
      </c>
      <c r="D40" s="84">
        <f>SUM(D33:D38)</f>
        <v>165</v>
      </c>
      <c r="E40" s="84"/>
      <c r="F40" s="85">
        <f>SUM(F30:F38)</f>
        <v>8</v>
      </c>
      <c r="G40" s="84">
        <f>SUM(G33:G38)</f>
        <v>165</v>
      </c>
      <c r="H40" s="84"/>
      <c r="I40" s="85">
        <f>SUM(I30:I38)</f>
        <v>11</v>
      </c>
      <c r="J40" s="130">
        <f>SUM(J33:J39)</f>
        <v>0</v>
      </c>
      <c r="K40" s="130"/>
      <c r="L40" s="217">
        <f>SUM(L30:L39)</f>
        <v>0</v>
      </c>
      <c r="M40" s="130">
        <f>SUM(M33:M39)</f>
        <v>0</v>
      </c>
      <c r="N40" s="130"/>
      <c r="O40" s="131">
        <f>SUM(O30:O39)</f>
        <v>0</v>
      </c>
      <c r="P40" s="218">
        <f>SUM(P33:P39)</f>
        <v>0</v>
      </c>
      <c r="Q40" s="218"/>
      <c r="R40" s="241">
        <f>SUM(R30:R39)</f>
        <v>0</v>
      </c>
      <c r="S40" s="218">
        <f>SUM(S33:S39)</f>
        <v>0</v>
      </c>
      <c r="T40" s="218"/>
      <c r="U40" s="241">
        <f>SUM(U30:U39)</f>
        <v>0</v>
      </c>
      <c r="V40" s="83">
        <f>SUM(V33:V38)</f>
        <v>330</v>
      </c>
      <c r="W40" s="245">
        <f>SUM(W30:W38)</f>
        <v>19</v>
      </c>
    </row>
    <row r="41" spans="1:23">
      <c r="A41" s="180"/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</row>
  </sheetData>
  <sheetProtection selectLockedCells="1" selectUnlockedCells="1"/>
  <mergeCells count="34">
    <mergeCell ref="A1:W1"/>
    <mergeCell ref="D2:I2"/>
    <mergeCell ref="J2:O2"/>
    <mergeCell ref="P2:U2"/>
    <mergeCell ref="D3:F3"/>
    <mergeCell ref="G3:I3"/>
    <mergeCell ref="J3:L3"/>
    <mergeCell ref="M3:O3"/>
    <mergeCell ref="P3:R3"/>
    <mergeCell ref="S3:U3"/>
    <mergeCell ref="A25:V25"/>
    <mergeCell ref="D30:I30"/>
    <mergeCell ref="J30:U30"/>
    <mergeCell ref="D31:F31"/>
    <mergeCell ref="G31:I31"/>
    <mergeCell ref="J31:U31"/>
    <mergeCell ref="J32:U32"/>
    <mergeCell ref="J33:U33"/>
    <mergeCell ref="J34:U34"/>
    <mergeCell ref="J35:U35"/>
    <mergeCell ref="J36:U36"/>
    <mergeCell ref="J37:U37"/>
    <mergeCell ref="J38:U38"/>
    <mergeCell ref="A39:V39"/>
    <mergeCell ref="A2:A4"/>
    <mergeCell ref="A30:A32"/>
    <mergeCell ref="B2:B4"/>
    <mergeCell ref="B30:B32"/>
    <mergeCell ref="C2:C4"/>
    <mergeCell ref="C30:C32"/>
    <mergeCell ref="V2:V4"/>
    <mergeCell ref="V30:V32"/>
    <mergeCell ref="W2:W4"/>
    <mergeCell ref="W30:W32"/>
  </mergeCells>
  <pageMargins left="0.236111111111111" right="0.236111111111111" top="0.39375" bottom="0.39375" header="0.511805555555556" footer="0.511805555555556"/>
  <pageSetup paperSize="9" firstPageNumber="0" fitToHeight="0" orientation="landscape" useFirstPageNumber="1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  <pageSetUpPr fitToPage="1"/>
  </sheetPr>
  <dimension ref="A1:X34"/>
  <sheetViews>
    <sheetView tabSelected="1" topLeftCell="A10" workbookViewId="0">
      <selection activeCell="C28" sqref="C28"/>
    </sheetView>
  </sheetViews>
  <sheetFormatPr defaultColWidth="8.88888888888889" defaultRowHeight="14.4"/>
  <cols>
    <col min="1" max="1" width="41" style="2" customWidth="1"/>
    <col min="2" max="2" width="13.6666666666667" style="2" customWidth="1"/>
    <col min="3" max="3" width="8.44444444444444" style="2" customWidth="1"/>
    <col min="4" max="4" width="5.55555555555556" style="2" customWidth="1"/>
    <col min="5" max="5" width="4" style="2" customWidth="1"/>
    <col min="6" max="6" width="5.33333333333333" style="2" customWidth="1"/>
    <col min="7" max="7" width="5.55555555555556" style="2" customWidth="1"/>
    <col min="8" max="8" width="4" style="2" customWidth="1"/>
    <col min="9" max="9" width="5.33333333333333" style="2" customWidth="1"/>
    <col min="10" max="10" width="5.55555555555556" style="2" customWidth="1"/>
    <col min="11" max="11" width="4" style="2" customWidth="1"/>
    <col min="12" max="12" width="5.33333333333333" style="2" customWidth="1"/>
    <col min="13" max="13" width="5.55555555555556" style="2" customWidth="1"/>
    <col min="14" max="14" width="4" style="2" customWidth="1"/>
    <col min="15" max="15" width="5.33333333333333" style="2" customWidth="1"/>
    <col min="16" max="16" width="6.11111111111111" style="2" customWidth="1"/>
    <col min="17" max="17" width="6.33333333333333" style="2" customWidth="1"/>
    <col min="18" max="16384" width="8.88888888888889" style="2"/>
  </cols>
  <sheetData>
    <row r="1" s="1" customFormat="1" ht="12.75" spans="1:24">
      <c r="A1" s="3" t="s">
        <v>103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33"/>
      <c r="S1" s="133"/>
      <c r="T1" s="133"/>
      <c r="U1" s="133"/>
      <c r="V1" s="133"/>
      <c r="W1" s="133"/>
      <c r="X1" s="133"/>
    </row>
    <row r="2" s="1" customFormat="1" ht="12.75" customHeight="1" spans="1:24">
      <c r="A2" s="4" t="s">
        <v>1</v>
      </c>
      <c r="B2" s="5" t="s">
        <v>2</v>
      </c>
      <c r="C2" s="6" t="s">
        <v>3</v>
      </c>
      <c r="D2" s="7" t="s">
        <v>4</v>
      </c>
      <c r="E2" s="7"/>
      <c r="F2" s="7"/>
      <c r="G2" s="7"/>
      <c r="H2" s="7"/>
      <c r="I2" s="7"/>
      <c r="J2" s="86" t="s">
        <v>5</v>
      </c>
      <c r="K2" s="86"/>
      <c r="L2" s="86"/>
      <c r="M2" s="86"/>
      <c r="N2" s="86"/>
      <c r="O2" s="86"/>
      <c r="P2" s="87" t="s">
        <v>7</v>
      </c>
      <c r="Q2" s="134" t="s">
        <v>8</v>
      </c>
      <c r="R2" s="133"/>
      <c r="S2" s="133"/>
      <c r="T2" s="133"/>
      <c r="U2" s="133"/>
      <c r="V2" s="133"/>
      <c r="W2" s="135"/>
      <c r="X2" s="133"/>
    </row>
    <row r="3" s="1" customFormat="1" ht="12" spans="1:24">
      <c r="A3" s="4"/>
      <c r="B3" s="5"/>
      <c r="C3" s="6"/>
      <c r="D3" s="8" t="s">
        <v>9</v>
      </c>
      <c r="E3" s="8"/>
      <c r="F3" s="8"/>
      <c r="G3" s="9" t="s">
        <v>10</v>
      </c>
      <c r="H3" s="9"/>
      <c r="I3" s="9"/>
      <c r="J3" s="88" t="s">
        <v>11</v>
      </c>
      <c r="K3" s="88"/>
      <c r="L3" s="88"/>
      <c r="M3" s="89" t="s">
        <v>12</v>
      </c>
      <c r="N3" s="89"/>
      <c r="O3" s="89"/>
      <c r="P3" s="87"/>
      <c r="Q3" s="134"/>
      <c r="R3" s="133"/>
      <c r="S3" s="133"/>
      <c r="T3" s="133"/>
      <c r="U3" s="133"/>
      <c r="V3" s="133"/>
      <c r="W3" s="136"/>
      <c r="X3" s="133"/>
    </row>
    <row r="4" s="1" customFormat="1" ht="12.75" spans="1:24">
      <c r="A4" s="4"/>
      <c r="B4" s="5"/>
      <c r="C4" s="6"/>
      <c r="D4" s="10" t="s">
        <v>15</v>
      </c>
      <c r="E4" s="11" t="s">
        <v>16</v>
      </c>
      <c r="F4" s="12" t="s">
        <v>8</v>
      </c>
      <c r="G4" s="11" t="s">
        <v>15</v>
      </c>
      <c r="H4" s="11" t="s">
        <v>16</v>
      </c>
      <c r="I4" s="90" t="s">
        <v>8</v>
      </c>
      <c r="J4" s="91" t="s">
        <v>15</v>
      </c>
      <c r="K4" s="11" t="s">
        <v>16</v>
      </c>
      <c r="L4" s="92" t="s">
        <v>8</v>
      </c>
      <c r="M4" s="93" t="s">
        <v>15</v>
      </c>
      <c r="N4" s="11" t="s">
        <v>16</v>
      </c>
      <c r="O4" s="94" t="s">
        <v>8</v>
      </c>
      <c r="P4" s="87"/>
      <c r="Q4" s="134"/>
      <c r="R4" s="133"/>
      <c r="S4" s="133"/>
      <c r="T4" s="133"/>
      <c r="U4" s="133"/>
      <c r="V4" s="133"/>
      <c r="W4" s="137"/>
      <c r="X4" s="133"/>
    </row>
    <row r="5" ht="15" customHeight="1" spans="1:24">
      <c r="A5" s="13" t="s">
        <v>79</v>
      </c>
      <c r="B5" s="14" t="s">
        <v>18</v>
      </c>
      <c r="C5" s="15" t="s">
        <v>62</v>
      </c>
      <c r="D5" s="16">
        <v>30</v>
      </c>
      <c r="E5" s="17" t="s">
        <v>20</v>
      </c>
      <c r="F5" s="18">
        <v>9</v>
      </c>
      <c r="G5" s="17">
        <v>30</v>
      </c>
      <c r="H5" s="17" t="s">
        <v>20</v>
      </c>
      <c r="I5" s="95">
        <v>9</v>
      </c>
      <c r="J5" s="96">
        <v>30</v>
      </c>
      <c r="K5" s="97" t="s">
        <v>20</v>
      </c>
      <c r="L5" s="98">
        <v>9</v>
      </c>
      <c r="M5" s="99">
        <v>30</v>
      </c>
      <c r="N5" s="97" t="s">
        <v>21</v>
      </c>
      <c r="O5" s="100">
        <v>10</v>
      </c>
      <c r="P5" s="101">
        <f t="shared" ref="P5:P12" si="0">SUM(D5,G5,J5,M5)</f>
        <v>120</v>
      </c>
      <c r="Q5" s="105">
        <f>SUM(F5,I5,L5,O5)</f>
        <v>37</v>
      </c>
      <c r="R5" s="48"/>
      <c r="S5" s="48"/>
      <c r="T5" s="48"/>
      <c r="U5" s="48"/>
      <c r="V5" s="48"/>
      <c r="W5" s="48"/>
      <c r="X5" s="48"/>
    </row>
    <row r="6" spans="1:24">
      <c r="A6" s="13" t="s">
        <v>63</v>
      </c>
      <c r="B6" s="14" t="s">
        <v>18</v>
      </c>
      <c r="C6" s="19" t="s">
        <v>33</v>
      </c>
      <c r="D6" s="20"/>
      <c r="E6" s="21"/>
      <c r="F6" s="22"/>
      <c r="G6" s="21"/>
      <c r="H6" s="21"/>
      <c r="I6" s="102"/>
      <c r="J6" s="23">
        <v>15</v>
      </c>
      <c r="K6" s="21" t="s">
        <v>21</v>
      </c>
      <c r="L6" s="24">
        <v>3</v>
      </c>
      <c r="M6" s="25"/>
      <c r="N6" s="21"/>
      <c r="O6" s="103"/>
      <c r="P6" s="101">
        <f t="shared" si="0"/>
        <v>15</v>
      </c>
      <c r="Q6" s="105">
        <f>SUM(F6,I6,L6,O6)</f>
        <v>3</v>
      </c>
      <c r="R6" s="48"/>
      <c r="S6" s="48"/>
      <c r="T6" s="48"/>
      <c r="U6" s="48"/>
      <c r="V6" s="48"/>
      <c r="W6" s="48"/>
      <c r="X6" s="48"/>
    </row>
    <row r="7" spans="1:24">
      <c r="A7" s="13" t="s">
        <v>64</v>
      </c>
      <c r="B7" s="14" t="s">
        <v>18</v>
      </c>
      <c r="C7" s="19" t="s">
        <v>65</v>
      </c>
      <c r="D7" s="20"/>
      <c r="E7" s="21"/>
      <c r="F7" s="22"/>
      <c r="G7" s="21"/>
      <c r="H7" s="21"/>
      <c r="I7" s="102"/>
      <c r="J7" s="23"/>
      <c r="K7" s="21"/>
      <c r="L7" s="24"/>
      <c r="M7" s="25">
        <v>4</v>
      </c>
      <c r="N7" s="21" t="s">
        <v>21</v>
      </c>
      <c r="O7" s="103">
        <v>4</v>
      </c>
      <c r="P7" s="101">
        <f t="shared" si="0"/>
        <v>4</v>
      </c>
      <c r="Q7" s="105">
        <f>SUM(F7,I7,L7,O7)</f>
        <v>4</v>
      </c>
      <c r="R7" s="48"/>
      <c r="S7" s="48"/>
      <c r="T7" s="48"/>
      <c r="U7" s="48"/>
      <c r="V7" s="48"/>
      <c r="W7" s="48"/>
      <c r="X7" s="48"/>
    </row>
    <row r="8" spans="1:24">
      <c r="A8" s="13" t="s">
        <v>26</v>
      </c>
      <c r="B8" s="14" t="s">
        <v>18</v>
      </c>
      <c r="C8" s="19" t="s">
        <v>23</v>
      </c>
      <c r="D8" s="20">
        <v>30</v>
      </c>
      <c r="E8" s="21" t="s">
        <v>20</v>
      </c>
      <c r="F8" s="22">
        <v>4</v>
      </c>
      <c r="G8" s="21">
        <v>30</v>
      </c>
      <c r="H8" s="21" t="s">
        <v>20</v>
      </c>
      <c r="I8" s="102">
        <v>4</v>
      </c>
      <c r="J8" s="20">
        <v>30</v>
      </c>
      <c r="K8" s="21" t="s">
        <v>20</v>
      </c>
      <c r="L8" s="22">
        <v>4</v>
      </c>
      <c r="M8" s="21">
        <v>30</v>
      </c>
      <c r="N8" s="21" t="s">
        <v>20</v>
      </c>
      <c r="O8" s="102">
        <v>4</v>
      </c>
      <c r="P8" s="101">
        <f t="shared" si="0"/>
        <v>120</v>
      </c>
      <c r="Q8" s="105">
        <f>SUM(F8,I8,L8,O8)</f>
        <v>16</v>
      </c>
      <c r="R8" s="48"/>
      <c r="S8" s="48"/>
      <c r="T8" s="48"/>
      <c r="U8" s="48"/>
      <c r="V8" s="48"/>
      <c r="W8" s="48"/>
      <c r="X8" s="48"/>
    </row>
    <row r="9" spans="1:24">
      <c r="A9" s="13" t="s">
        <v>27</v>
      </c>
      <c r="B9" s="14" t="s">
        <v>18</v>
      </c>
      <c r="C9" s="19" t="s">
        <v>23</v>
      </c>
      <c r="D9" s="23">
        <v>60</v>
      </c>
      <c r="E9" s="21" t="s">
        <v>21</v>
      </c>
      <c r="F9" s="24">
        <v>3</v>
      </c>
      <c r="G9" s="25">
        <v>60</v>
      </c>
      <c r="H9" s="21" t="s">
        <v>24</v>
      </c>
      <c r="I9" s="103">
        <v>3</v>
      </c>
      <c r="J9" s="104">
        <v>60</v>
      </c>
      <c r="K9" s="105" t="s">
        <v>24</v>
      </c>
      <c r="L9" s="105">
        <v>3</v>
      </c>
      <c r="M9" s="14"/>
      <c r="N9" s="14"/>
      <c r="O9" s="106"/>
      <c r="P9" s="101">
        <f t="shared" si="0"/>
        <v>180</v>
      </c>
      <c r="Q9" s="105">
        <f>SUM(F9,I9,L9,O9)</f>
        <v>9</v>
      </c>
      <c r="R9" s="48"/>
      <c r="S9" s="48"/>
      <c r="T9" s="48"/>
      <c r="U9" s="48"/>
      <c r="V9" s="48"/>
      <c r="W9" s="48"/>
      <c r="X9" s="48"/>
    </row>
    <row r="10" spans="1:24">
      <c r="A10" s="13" t="s">
        <v>66</v>
      </c>
      <c r="B10" s="14" t="s">
        <v>18</v>
      </c>
      <c r="C10" s="19" t="s">
        <v>29</v>
      </c>
      <c r="D10" s="20">
        <v>15</v>
      </c>
      <c r="E10" s="25" t="s">
        <v>21</v>
      </c>
      <c r="F10" s="22">
        <v>1</v>
      </c>
      <c r="G10" s="21">
        <v>15</v>
      </c>
      <c r="H10" s="25" t="s">
        <v>21</v>
      </c>
      <c r="I10" s="102">
        <v>1</v>
      </c>
      <c r="J10" s="23">
        <v>15</v>
      </c>
      <c r="K10" s="25" t="s">
        <v>21</v>
      </c>
      <c r="L10" s="24">
        <v>1</v>
      </c>
      <c r="M10" s="25">
        <v>15</v>
      </c>
      <c r="N10" s="25" t="s">
        <v>21</v>
      </c>
      <c r="O10" s="103">
        <v>1</v>
      </c>
      <c r="P10" s="101">
        <f t="shared" si="0"/>
        <v>60</v>
      </c>
      <c r="Q10" s="105">
        <v>4</v>
      </c>
      <c r="R10" s="48"/>
      <c r="S10" s="48"/>
      <c r="T10" s="48"/>
      <c r="U10" s="48"/>
      <c r="V10" s="48"/>
      <c r="W10" s="48"/>
      <c r="X10" s="48"/>
    </row>
    <row r="11" spans="1:24">
      <c r="A11" s="26" t="s">
        <v>30</v>
      </c>
      <c r="B11" s="14" t="s">
        <v>18</v>
      </c>
      <c r="C11" s="19" t="s">
        <v>29</v>
      </c>
      <c r="D11" s="27"/>
      <c r="E11" s="28"/>
      <c r="F11" s="29"/>
      <c r="G11" s="30">
        <v>30</v>
      </c>
      <c r="H11" s="28" t="s">
        <v>21</v>
      </c>
      <c r="I11" s="107">
        <v>2</v>
      </c>
      <c r="J11" s="27">
        <v>30</v>
      </c>
      <c r="K11" s="28" t="s">
        <v>21</v>
      </c>
      <c r="L11" s="29">
        <v>2</v>
      </c>
      <c r="M11" s="30"/>
      <c r="N11" s="28"/>
      <c r="O11" s="107"/>
      <c r="P11" s="101">
        <f t="shared" si="0"/>
        <v>60</v>
      </c>
      <c r="Q11" s="105">
        <v>4</v>
      </c>
      <c r="R11" s="48"/>
      <c r="S11" s="48"/>
      <c r="T11" s="48"/>
      <c r="U11" s="48"/>
      <c r="V11" s="48"/>
      <c r="W11" s="48"/>
      <c r="X11" s="48"/>
    </row>
    <row r="12" spans="1:24">
      <c r="A12" s="31" t="s">
        <v>67</v>
      </c>
      <c r="B12" s="32" t="s">
        <v>18</v>
      </c>
      <c r="C12" s="19" t="s">
        <v>23</v>
      </c>
      <c r="D12" s="33">
        <v>30</v>
      </c>
      <c r="E12" s="21" t="s">
        <v>20</v>
      </c>
      <c r="F12" s="22">
        <v>2</v>
      </c>
      <c r="G12" s="34"/>
      <c r="H12" s="34"/>
      <c r="I12" s="108"/>
      <c r="J12" s="23"/>
      <c r="K12" s="25"/>
      <c r="L12" s="109"/>
      <c r="M12" s="110"/>
      <c r="N12" s="25"/>
      <c r="O12" s="103"/>
      <c r="P12" s="101">
        <f t="shared" si="0"/>
        <v>30</v>
      </c>
      <c r="Q12" s="105">
        <f>SUM(F12,I12,L12,O12)</f>
        <v>2</v>
      </c>
      <c r="R12" s="48"/>
      <c r="S12" s="48"/>
      <c r="T12" s="48"/>
      <c r="U12" s="48"/>
      <c r="V12" s="48"/>
      <c r="W12" s="48"/>
      <c r="X12" s="48"/>
    </row>
    <row r="13" spans="1:24">
      <c r="A13" s="35" t="s">
        <v>43</v>
      </c>
      <c r="B13" s="36" t="s">
        <v>18</v>
      </c>
      <c r="C13" s="37" t="s">
        <v>23</v>
      </c>
      <c r="D13" s="38">
        <v>4</v>
      </c>
      <c r="E13" s="21" t="s">
        <v>21</v>
      </c>
      <c r="F13" s="22">
        <v>0</v>
      </c>
      <c r="G13" s="21"/>
      <c r="H13" s="21"/>
      <c r="I13" s="22"/>
      <c r="J13" s="25"/>
      <c r="K13" s="25"/>
      <c r="L13" s="24"/>
      <c r="M13" s="25"/>
      <c r="N13" s="111"/>
      <c r="O13" s="112"/>
      <c r="P13" s="113"/>
      <c r="Q13" s="138"/>
      <c r="R13" s="48"/>
      <c r="S13" s="48"/>
      <c r="T13" s="48"/>
      <c r="U13" s="48"/>
      <c r="V13" s="48"/>
      <c r="W13" s="48"/>
      <c r="X13" s="48"/>
    </row>
    <row r="14" ht="15.15" spans="1:24">
      <c r="A14" s="39" t="s">
        <v>68</v>
      </c>
      <c r="B14" s="40" t="s">
        <v>18</v>
      </c>
      <c r="C14" s="37" t="s">
        <v>33</v>
      </c>
      <c r="D14" s="38">
        <v>30</v>
      </c>
      <c r="E14" s="25" t="s">
        <v>24</v>
      </c>
      <c r="F14" s="22">
        <v>2</v>
      </c>
      <c r="G14" s="21">
        <v>30</v>
      </c>
      <c r="H14" s="25" t="s">
        <v>20</v>
      </c>
      <c r="I14" s="22">
        <v>3</v>
      </c>
      <c r="J14" s="25"/>
      <c r="K14" s="25"/>
      <c r="L14" s="24"/>
      <c r="M14" s="25"/>
      <c r="N14" s="111"/>
      <c r="O14" s="112"/>
      <c r="P14" s="113">
        <f>SUM(D14,G14,J14,M14)</f>
        <v>60</v>
      </c>
      <c r="Q14" s="138">
        <f>SUM(F14,I14,L14,O14)</f>
        <v>5</v>
      </c>
      <c r="R14" s="48"/>
      <c r="S14" s="48"/>
      <c r="T14" s="48"/>
      <c r="U14" s="48"/>
      <c r="V14" s="48"/>
      <c r="W14" s="48"/>
      <c r="X14" s="48"/>
    </row>
    <row r="15" ht="15.15" spans="1:24">
      <c r="A15" s="41" t="s">
        <v>47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139">
        <v>36</v>
      </c>
      <c r="R15" s="48"/>
      <c r="S15" s="48"/>
      <c r="T15" s="48"/>
      <c r="U15" s="48"/>
      <c r="V15" s="48"/>
      <c r="W15" s="48"/>
      <c r="X15" s="48"/>
    </row>
    <row r="16" s="1" customFormat="1" ht="12" spans="1:24">
      <c r="A16" s="42"/>
      <c r="B16" s="43"/>
      <c r="C16" s="44" t="s">
        <v>48</v>
      </c>
      <c r="D16" s="45">
        <f>SUM(D4:D14)</f>
        <v>199</v>
      </c>
      <c r="E16" s="45"/>
      <c r="F16" s="46">
        <f>SUM(F4:F14)</f>
        <v>21</v>
      </c>
      <c r="G16" s="45">
        <f>SUM(G4:G14)</f>
        <v>195</v>
      </c>
      <c r="H16" s="45"/>
      <c r="I16" s="46">
        <f>SUM(I4:I14)</f>
        <v>22</v>
      </c>
      <c r="J16" s="114">
        <f>SUM(J4:J15)</f>
        <v>180</v>
      </c>
      <c r="K16" s="114"/>
      <c r="L16" s="115">
        <f>SUM(L4:L15)</f>
        <v>22</v>
      </c>
      <c r="M16" s="114">
        <f>SUM(M4:M14)</f>
        <v>79</v>
      </c>
      <c r="N16" s="114"/>
      <c r="O16" s="115">
        <f>SUM(O4:O14)</f>
        <v>19</v>
      </c>
      <c r="P16" s="116">
        <f>SUM(P4:P14)</f>
        <v>649</v>
      </c>
      <c r="Q16" s="140">
        <f>SUM(Q4:Q14)</f>
        <v>84</v>
      </c>
      <c r="R16" s="133"/>
      <c r="S16" s="133"/>
      <c r="T16" s="133"/>
      <c r="U16" s="133"/>
      <c r="V16" s="133"/>
      <c r="W16" s="133"/>
      <c r="X16" s="133"/>
    </row>
    <row r="17" hidden="1" spans="1:24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117" t="str">
        <f>("#REF!*100)/#REF!")</f>
        <v>#REF!*100)/#REF!</v>
      </c>
      <c r="Q17" s="47"/>
      <c r="R17" s="48"/>
      <c r="S17" s="48"/>
      <c r="T17" s="48"/>
      <c r="U17" s="48"/>
      <c r="V17" s="48"/>
      <c r="W17" s="48"/>
      <c r="X17" s="48"/>
    </row>
    <row r="18" spans="1:24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</row>
    <row r="19" ht="15.15" spans="1:24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</row>
    <row r="20" ht="15.75" customHeight="1" spans="1:24">
      <c r="A20" s="49" t="s">
        <v>49</v>
      </c>
      <c r="B20" s="50" t="s">
        <v>2</v>
      </c>
      <c r="C20" s="51" t="s">
        <v>50</v>
      </c>
      <c r="D20" s="52"/>
      <c r="E20" s="52"/>
      <c r="F20" s="52"/>
      <c r="G20" s="52"/>
      <c r="H20" s="52"/>
      <c r="I20" s="52"/>
      <c r="J20" s="118"/>
      <c r="K20" s="118"/>
      <c r="L20" s="118"/>
      <c r="M20" s="118"/>
      <c r="N20" s="118"/>
      <c r="O20" s="118"/>
      <c r="P20" s="119" t="s">
        <v>7</v>
      </c>
      <c r="Q20" s="141" t="s">
        <v>8</v>
      </c>
      <c r="R20" s="48"/>
      <c r="S20" s="48"/>
      <c r="T20" s="48"/>
      <c r="U20" s="48"/>
      <c r="V20" s="48"/>
      <c r="W20" s="48"/>
      <c r="X20" s="48"/>
    </row>
    <row r="21" spans="1:24">
      <c r="A21" s="49"/>
      <c r="B21" s="50"/>
      <c r="C21" s="51"/>
      <c r="D21" s="53" t="s">
        <v>9</v>
      </c>
      <c r="E21" s="53"/>
      <c r="F21" s="53"/>
      <c r="G21" s="54" t="s">
        <v>10</v>
      </c>
      <c r="H21" s="54"/>
      <c r="I21" s="54"/>
      <c r="J21" s="118"/>
      <c r="K21" s="118"/>
      <c r="L21" s="118"/>
      <c r="M21" s="118"/>
      <c r="N21" s="118"/>
      <c r="O21" s="118"/>
      <c r="P21" s="119"/>
      <c r="Q21" s="141"/>
      <c r="R21" s="48"/>
      <c r="S21" s="48"/>
      <c r="T21" s="48"/>
      <c r="U21" s="48"/>
      <c r="V21" s="48"/>
      <c r="W21" s="48"/>
      <c r="X21" s="48"/>
    </row>
    <row r="22" spans="1:24">
      <c r="A22" s="49"/>
      <c r="B22" s="50"/>
      <c r="C22" s="51"/>
      <c r="D22" s="55" t="s">
        <v>15</v>
      </c>
      <c r="E22" s="56" t="s">
        <v>16</v>
      </c>
      <c r="F22" s="57" t="s">
        <v>8</v>
      </c>
      <c r="G22" s="56" t="s">
        <v>15</v>
      </c>
      <c r="H22" s="56" t="s">
        <v>16</v>
      </c>
      <c r="I22" s="120" t="s">
        <v>8</v>
      </c>
      <c r="J22" s="118"/>
      <c r="K22" s="118"/>
      <c r="L22" s="118"/>
      <c r="M22" s="118"/>
      <c r="N22" s="118"/>
      <c r="O22" s="118"/>
      <c r="P22" s="119"/>
      <c r="Q22" s="141"/>
      <c r="R22" s="48"/>
      <c r="S22" s="48"/>
      <c r="T22" s="48"/>
      <c r="U22" s="48"/>
      <c r="V22" s="48"/>
      <c r="W22" s="48"/>
      <c r="X22" s="48"/>
    </row>
    <row r="23" spans="1:24">
      <c r="A23" s="58" t="s">
        <v>69</v>
      </c>
      <c r="B23" s="59" t="s">
        <v>52</v>
      </c>
      <c r="C23" s="60" t="s">
        <v>23</v>
      </c>
      <c r="D23" s="61">
        <v>30</v>
      </c>
      <c r="E23" s="62" t="s">
        <v>21</v>
      </c>
      <c r="F23" s="63">
        <v>1</v>
      </c>
      <c r="G23" s="62">
        <v>30</v>
      </c>
      <c r="H23" s="62" t="s">
        <v>24</v>
      </c>
      <c r="I23" s="121">
        <v>1</v>
      </c>
      <c r="J23" s="122"/>
      <c r="K23" s="122"/>
      <c r="L23" s="122"/>
      <c r="M23" s="122"/>
      <c r="N23" s="122"/>
      <c r="O23" s="122"/>
      <c r="P23" s="123">
        <f>SUM(D23,G23,J23,M23)</f>
        <v>60</v>
      </c>
      <c r="Q23" s="122">
        <v>2</v>
      </c>
      <c r="R23" s="48"/>
      <c r="S23" s="48"/>
      <c r="T23" s="48"/>
      <c r="U23" s="48"/>
      <c r="V23" s="48"/>
      <c r="W23" s="48"/>
      <c r="X23" s="48"/>
    </row>
    <row r="24" spans="1:24">
      <c r="A24" s="58" t="s">
        <v>87</v>
      </c>
      <c r="B24" s="59" t="s">
        <v>52</v>
      </c>
      <c r="C24" s="60" t="s">
        <v>23</v>
      </c>
      <c r="D24" s="64">
        <v>30</v>
      </c>
      <c r="E24" s="65" t="s">
        <v>24</v>
      </c>
      <c r="F24" s="66">
        <v>2</v>
      </c>
      <c r="G24" s="65">
        <v>30</v>
      </c>
      <c r="H24" s="65" t="s">
        <v>20</v>
      </c>
      <c r="I24" s="124">
        <v>2</v>
      </c>
      <c r="J24" s="62"/>
      <c r="K24" s="62"/>
      <c r="L24" s="62"/>
      <c r="M24" s="62"/>
      <c r="N24" s="62"/>
      <c r="O24" s="62"/>
      <c r="P24" s="123">
        <f>SUM(D24,G24,J24,M24)</f>
        <v>60</v>
      </c>
      <c r="Q24" s="122">
        <f>SUM(F24,I24)</f>
        <v>4</v>
      </c>
      <c r="R24" s="48"/>
      <c r="S24" s="48"/>
      <c r="T24" s="48"/>
      <c r="U24" s="48"/>
      <c r="V24" s="48"/>
      <c r="W24" s="48"/>
      <c r="X24" s="48"/>
    </row>
    <row r="25" spans="1:24">
      <c r="A25" s="67" t="s">
        <v>70</v>
      </c>
      <c r="B25" s="59" t="s">
        <v>52</v>
      </c>
      <c r="C25" s="60" t="s">
        <v>23</v>
      </c>
      <c r="D25" s="68"/>
      <c r="E25" s="62"/>
      <c r="F25" s="63"/>
      <c r="G25" s="62">
        <v>30</v>
      </c>
      <c r="H25" s="62" t="s">
        <v>24</v>
      </c>
      <c r="I25" s="125">
        <v>2</v>
      </c>
      <c r="J25" s="62"/>
      <c r="K25" s="62"/>
      <c r="L25" s="62"/>
      <c r="M25" s="62"/>
      <c r="N25" s="62"/>
      <c r="O25" s="62"/>
      <c r="P25" s="123">
        <f>SUM(D25,G25,J25,M25)</f>
        <v>30</v>
      </c>
      <c r="Q25" s="122">
        <f>SUM(F25,I25,L25,O25)</f>
        <v>2</v>
      </c>
      <c r="R25" s="48"/>
      <c r="S25" s="48"/>
      <c r="T25" s="48"/>
      <c r="U25" s="48"/>
      <c r="V25" s="48"/>
      <c r="W25" s="48"/>
      <c r="X25" s="48"/>
    </row>
    <row r="26" spans="1:17">
      <c r="A26" s="67" t="s">
        <v>71</v>
      </c>
      <c r="B26" s="59" t="s">
        <v>52</v>
      </c>
      <c r="C26" s="69" t="s">
        <v>23</v>
      </c>
      <c r="D26" s="70">
        <v>30</v>
      </c>
      <c r="E26" s="71" t="s">
        <v>24</v>
      </c>
      <c r="F26" s="66">
        <v>2</v>
      </c>
      <c r="G26" s="65"/>
      <c r="H26" s="71"/>
      <c r="I26" s="126"/>
      <c r="J26" s="62"/>
      <c r="K26" s="62"/>
      <c r="L26" s="62"/>
      <c r="M26" s="62"/>
      <c r="N26" s="62"/>
      <c r="O26" s="62"/>
      <c r="P26" s="123">
        <f>SUM(D26,G26,J26,M26)</f>
        <v>30</v>
      </c>
      <c r="Q26" s="122">
        <f>SUM(F26,I26,L26,O26)</f>
        <v>2</v>
      </c>
    </row>
    <row r="27" spans="1:17">
      <c r="A27" s="72" t="s">
        <v>72</v>
      </c>
      <c r="B27" s="59" t="s">
        <v>52</v>
      </c>
      <c r="C27" s="69" t="s">
        <v>23</v>
      </c>
      <c r="D27" s="58"/>
      <c r="E27" s="58"/>
      <c r="F27" s="58"/>
      <c r="G27" s="73">
        <v>30</v>
      </c>
      <c r="H27" s="73" t="s">
        <v>20</v>
      </c>
      <c r="I27" s="124">
        <v>2</v>
      </c>
      <c r="J27" s="62"/>
      <c r="K27" s="62"/>
      <c r="L27" s="62"/>
      <c r="M27" s="62"/>
      <c r="N27" s="62"/>
      <c r="O27" s="62"/>
      <c r="P27" s="123">
        <f>SUM(D27,G27,J27,M27)</f>
        <v>30</v>
      </c>
      <c r="Q27" s="122">
        <f>SUM(F27,I27,L27,O27)</f>
        <v>2</v>
      </c>
    </row>
    <row r="28" spans="1:17">
      <c r="A28" s="72" t="s">
        <v>74</v>
      </c>
      <c r="B28" s="59" t="s">
        <v>52</v>
      </c>
      <c r="C28" s="69" t="s">
        <v>33</v>
      </c>
      <c r="D28" s="64">
        <v>15</v>
      </c>
      <c r="E28" s="73" t="s">
        <v>21</v>
      </c>
      <c r="F28" s="74">
        <v>1</v>
      </c>
      <c r="G28" s="73">
        <v>15</v>
      </c>
      <c r="H28" s="73" t="s">
        <v>24</v>
      </c>
      <c r="I28" s="124">
        <v>1</v>
      </c>
      <c r="J28" s="127"/>
      <c r="K28" s="127"/>
      <c r="L28" s="127"/>
      <c r="M28" s="127"/>
      <c r="N28" s="127"/>
      <c r="O28" s="127"/>
      <c r="P28" s="123">
        <v>30</v>
      </c>
      <c r="Q28" s="122">
        <v>2</v>
      </c>
    </row>
    <row r="29" spans="1:17">
      <c r="A29" s="72" t="s">
        <v>53</v>
      </c>
      <c r="B29" s="59" t="s">
        <v>52</v>
      </c>
      <c r="C29" s="69" t="s">
        <v>33</v>
      </c>
      <c r="D29" s="75">
        <v>30</v>
      </c>
      <c r="E29" s="76" t="s">
        <v>21</v>
      </c>
      <c r="F29" s="77">
        <v>1</v>
      </c>
      <c r="G29" s="76">
        <v>30</v>
      </c>
      <c r="H29" s="76" t="s">
        <v>20</v>
      </c>
      <c r="I29" s="128">
        <v>2</v>
      </c>
      <c r="J29" s="62"/>
      <c r="K29" s="62"/>
      <c r="L29" s="62"/>
      <c r="M29" s="62"/>
      <c r="N29" s="62"/>
      <c r="O29" s="62"/>
      <c r="P29" s="123">
        <v>60</v>
      </c>
      <c r="Q29" s="122">
        <v>3</v>
      </c>
    </row>
    <row r="30" spans="1:17">
      <c r="A30" s="72" t="s">
        <v>51</v>
      </c>
      <c r="B30" s="59" t="s">
        <v>52</v>
      </c>
      <c r="C30" s="60" t="s">
        <v>23</v>
      </c>
      <c r="D30" s="75">
        <v>30</v>
      </c>
      <c r="E30" s="76" t="s">
        <v>24</v>
      </c>
      <c r="F30" s="77">
        <v>2</v>
      </c>
      <c r="G30" s="73">
        <v>30</v>
      </c>
      <c r="H30" s="73" t="s">
        <v>20</v>
      </c>
      <c r="I30" s="124">
        <v>2</v>
      </c>
      <c r="J30" s="62"/>
      <c r="K30" s="62"/>
      <c r="L30" s="62"/>
      <c r="M30" s="62"/>
      <c r="N30" s="62"/>
      <c r="O30" s="62"/>
      <c r="P30" s="123">
        <f>SUM(D30,G30)</f>
        <v>60</v>
      </c>
      <c r="Q30" s="122">
        <f>SUM(F30,I30)</f>
        <v>4</v>
      </c>
    </row>
    <row r="31" spans="1:17">
      <c r="A31" s="67" t="s">
        <v>76</v>
      </c>
      <c r="B31" s="59" t="s">
        <v>52</v>
      </c>
      <c r="C31" s="60" t="s">
        <v>23</v>
      </c>
      <c r="D31" s="76">
        <v>30</v>
      </c>
      <c r="E31" s="78" t="s">
        <v>20</v>
      </c>
      <c r="F31" s="77">
        <v>2</v>
      </c>
      <c r="G31" s="76"/>
      <c r="H31" s="79"/>
      <c r="I31" s="129"/>
      <c r="J31" s="127"/>
      <c r="K31" s="127"/>
      <c r="L31" s="127"/>
      <c r="M31" s="127"/>
      <c r="N31" s="127"/>
      <c r="O31" s="127"/>
      <c r="P31" s="123">
        <f>SUM(G31,D31,M31)</f>
        <v>30</v>
      </c>
      <c r="Q31" s="122">
        <f>SUM(I31,F31,O31)</f>
        <v>2</v>
      </c>
    </row>
    <row r="32" ht="15.75" customHeight="1" spans="1:17">
      <c r="A32" s="67" t="s">
        <v>77</v>
      </c>
      <c r="B32" s="59" t="s">
        <v>52</v>
      </c>
      <c r="C32" s="60" t="s">
        <v>23</v>
      </c>
      <c r="D32" s="70">
        <v>30</v>
      </c>
      <c r="E32" s="65" t="s">
        <v>21</v>
      </c>
      <c r="F32" s="66">
        <v>1</v>
      </c>
      <c r="G32" s="65">
        <v>30</v>
      </c>
      <c r="H32" s="65" t="s">
        <v>20</v>
      </c>
      <c r="I32" s="126">
        <v>2</v>
      </c>
      <c r="J32" s="62"/>
      <c r="K32" s="62"/>
      <c r="L32" s="62"/>
      <c r="M32" s="62"/>
      <c r="N32" s="62"/>
      <c r="O32" s="62"/>
      <c r="P32" s="123">
        <f>SUM(D32,G32,J32,M32)</f>
        <v>60</v>
      </c>
      <c r="Q32" s="122">
        <f>SUM(F32,I32,L32,O32)</f>
        <v>3</v>
      </c>
    </row>
    <row r="33" ht="15.15" spans="1:17">
      <c r="A33" s="80" t="s">
        <v>60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142">
        <v>15</v>
      </c>
    </row>
    <row r="34" spans="1:17">
      <c r="A34" s="81"/>
      <c r="B34" s="82"/>
      <c r="C34" s="83" t="s">
        <v>48</v>
      </c>
      <c r="D34" s="84">
        <f>SUM(D21:D32)</f>
        <v>225</v>
      </c>
      <c r="E34" s="84"/>
      <c r="F34" s="85">
        <f>SUM(F21:F32)</f>
        <v>12</v>
      </c>
      <c r="G34" s="84">
        <f>SUM(G21:G32)</f>
        <v>225</v>
      </c>
      <c r="H34" s="84"/>
      <c r="I34" s="85">
        <f>SUM(I21:I32)</f>
        <v>14</v>
      </c>
      <c r="J34" s="130">
        <f>SUM(J21:J33)</f>
        <v>0</v>
      </c>
      <c r="K34" s="130"/>
      <c r="L34" s="131">
        <f>SUM(L21:L33)</f>
        <v>0</v>
      </c>
      <c r="M34" s="130">
        <f>SUM(M21:M32)</f>
        <v>0</v>
      </c>
      <c r="N34" s="130"/>
      <c r="O34" s="131">
        <f>SUM(O21:O32)</f>
        <v>0</v>
      </c>
      <c r="P34" s="132">
        <f>SUM(P21:P32)</f>
        <v>450</v>
      </c>
      <c r="Q34" s="143">
        <f>SUM(Q21:Q32)</f>
        <v>26</v>
      </c>
    </row>
  </sheetData>
  <sheetProtection selectLockedCells="1" selectUnlockedCells="1"/>
  <mergeCells count="35">
    <mergeCell ref="A1:Q1"/>
    <mergeCell ref="D2:I2"/>
    <mergeCell ref="J2:O2"/>
    <mergeCell ref="D3:F3"/>
    <mergeCell ref="G3:I3"/>
    <mergeCell ref="J3:L3"/>
    <mergeCell ref="M3:O3"/>
    <mergeCell ref="A15:P15"/>
    <mergeCell ref="D20:I20"/>
    <mergeCell ref="J20:O20"/>
    <mergeCell ref="D21:F21"/>
    <mergeCell ref="G21:I21"/>
    <mergeCell ref="J21:O21"/>
    <mergeCell ref="J22:O22"/>
    <mergeCell ref="J23:O23"/>
    <mergeCell ref="J24:O24"/>
    <mergeCell ref="J25:O25"/>
    <mergeCell ref="J26:O26"/>
    <mergeCell ref="J27:O27"/>
    <mergeCell ref="J28:O28"/>
    <mergeCell ref="J29:O29"/>
    <mergeCell ref="J30:O30"/>
    <mergeCell ref="J31:O31"/>
    <mergeCell ref="J32:O32"/>
    <mergeCell ref="A33:P33"/>
    <mergeCell ref="A2:A4"/>
    <mergeCell ref="A20:A22"/>
    <mergeCell ref="B2:B4"/>
    <mergeCell ref="B20:B22"/>
    <mergeCell ref="C2:C4"/>
    <mergeCell ref="C20:C22"/>
    <mergeCell ref="P2:P4"/>
    <mergeCell ref="P20:P22"/>
    <mergeCell ref="Q2:Q4"/>
    <mergeCell ref="Q20:Q22"/>
  </mergeCells>
  <pageMargins left="0.236111111111111" right="0.236111111111111" top="0.39375" bottom="0.39375" header="0.511805555555556" footer="0.511805555555556"/>
  <pageSetup paperSize="9" firstPageNumber="0" fitToHeight="0" orientation="landscape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Aran I</vt:lpstr>
      <vt:lpstr>Aran II</vt:lpstr>
      <vt:lpstr>Jazz I</vt:lpstr>
      <vt:lpstr>Jazz II</vt:lpstr>
      <vt:lpstr>Woka I</vt:lpstr>
      <vt:lpstr>Woka II</vt:lpstr>
      <vt:lpstr>FortJ I</vt:lpstr>
      <vt:lpstr>FortJ II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Olszewski</dc:creator>
  <cp:lastModifiedBy>wojte</cp:lastModifiedBy>
  <dcterms:created xsi:type="dcterms:W3CDTF">2021-10-07T08:36:00Z</dcterms:created>
  <dcterms:modified xsi:type="dcterms:W3CDTF">2025-09-14T06:57:06Z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D357EF68CAFB4232B528C6A9FD7E8EB9_13</vt:lpwstr>
  </property>
  <property fmtid="{D5CDD505-2E9C-101B-9397-08002B2CF9AE}" pid="3" name="KSOProductBuildVer">
    <vt:lpwstr>1045-12.2.0.21931</vt:lpwstr>
  </property>
</Properties>
</file>