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/>
  <mc:AlternateContent xmlns:mc="http://schemas.openxmlformats.org/markup-compatibility/2006">
    <mc:Choice Requires="x15">
      <x15ac:absPath xmlns:x15ac="http://schemas.microsoft.com/office/spreadsheetml/2010/11/ac" url="/Users/renatawit/Desktop/"/>
    </mc:Choice>
  </mc:AlternateContent>
  <xr:revisionPtr revIDLastSave="0" documentId="8_{5B102085-4CA1-5E45-9F3F-ED022C973F69}" xr6:coauthVersionLast="47" xr6:coauthVersionMax="47" xr10:uidLastSave="{00000000-0000-0000-0000-000000000000}"/>
  <bookViews>
    <workbookView xWindow="0" yWindow="500" windowWidth="28800" windowHeight="16260" activeTab="3" xr2:uid="{9EFB4EA2-BACA-794F-BCB9-27DC625E6DEB}"/>
  </bookViews>
  <sheets>
    <sheet name="HPW I" sheetId="1" r:id="rId1"/>
    <sheet name="HPW II" sheetId="2" r:id="rId2"/>
    <sheet name="klawesyn, klawikord I" sheetId="3" r:id="rId3"/>
    <sheet name="klawesyn II" sheetId="5" r:id="rId4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3" i="5" l="1"/>
  <c r="P33" i="5"/>
  <c r="Q32" i="5"/>
  <c r="P32" i="5"/>
  <c r="Q31" i="5"/>
  <c r="P31" i="5"/>
  <c r="Q30" i="5"/>
  <c r="P30" i="5"/>
  <c r="Q29" i="5"/>
  <c r="P29" i="5"/>
  <c r="Q28" i="5"/>
  <c r="P28" i="5"/>
  <c r="Q27" i="5"/>
  <c r="P27" i="5"/>
  <c r="Q26" i="5"/>
  <c r="P26" i="5"/>
  <c r="Q25" i="5"/>
  <c r="P25" i="5"/>
  <c r="Q20" i="5"/>
  <c r="P20" i="5"/>
  <c r="Q19" i="5"/>
  <c r="P19" i="5"/>
  <c r="Q18" i="5"/>
  <c r="P18" i="5"/>
  <c r="Q17" i="5"/>
  <c r="P17" i="5"/>
  <c r="Q16" i="5"/>
  <c r="P16" i="5"/>
  <c r="Q15" i="5"/>
  <c r="P15" i="5"/>
  <c r="Q14" i="5"/>
  <c r="P14" i="5"/>
  <c r="Q13" i="5"/>
  <c r="P13" i="5"/>
  <c r="Q12" i="5"/>
  <c r="P12" i="5"/>
  <c r="Q11" i="5"/>
  <c r="P11" i="5"/>
  <c r="Q10" i="5"/>
  <c r="P10" i="5"/>
  <c r="Q9" i="5"/>
  <c r="P9" i="5"/>
  <c r="Q8" i="5"/>
  <c r="P8" i="5"/>
  <c r="Q7" i="5"/>
  <c r="P7" i="5"/>
  <c r="Q6" i="5"/>
  <c r="P6" i="5"/>
  <c r="Q5" i="5"/>
  <c r="P5" i="5"/>
  <c r="X32" i="3"/>
  <c r="W32" i="3"/>
  <c r="X31" i="3"/>
  <c r="W31" i="3"/>
  <c r="X30" i="3"/>
  <c r="W30" i="3"/>
  <c r="X29" i="3"/>
  <c r="W29" i="3"/>
  <c r="X23" i="3"/>
  <c r="W23" i="3"/>
  <c r="X22" i="3"/>
  <c r="W22" i="3"/>
  <c r="X21" i="3"/>
  <c r="W21" i="3"/>
  <c r="X20" i="3"/>
  <c r="W20" i="3"/>
  <c r="X19" i="3"/>
  <c r="W19" i="3"/>
  <c r="X18" i="3"/>
  <c r="W18" i="3"/>
  <c r="X17" i="3"/>
  <c r="W17" i="3"/>
  <c r="X16" i="3"/>
  <c r="W16" i="3"/>
  <c r="X15" i="3"/>
  <c r="W15" i="3"/>
  <c r="X14" i="3"/>
  <c r="W14" i="3"/>
  <c r="X13" i="3"/>
  <c r="X12" i="3"/>
  <c r="W12" i="3"/>
  <c r="X11" i="3"/>
  <c r="W11" i="3"/>
  <c r="X10" i="3"/>
  <c r="W10" i="3"/>
  <c r="X9" i="3"/>
  <c r="W9" i="3"/>
  <c r="X8" i="3"/>
  <c r="W8" i="3"/>
  <c r="X7" i="3"/>
  <c r="W7" i="3"/>
  <c r="X6" i="3"/>
  <c r="W6" i="3"/>
  <c r="X5" i="3"/>
  <c r="W5" i="3"/>
  <c r="Q31" i="2"/>
  <c r="P31" i="2"/>
  <c r="Q30" i="2"/>
  <c r="P30" i="2"/>
  <c r="Q29" i="2"/>
  <c r="P29" i="2"/>
  <c r="Q28" i="2"/>
  <c r="P28" i="2"/>
  <c r="Q27" i="2"/>
  <c r="P27" i="2"/>
  <c r="Q26" i="2"/>
  <c r="P26" i="2"/>
  <c r="Q25" i="2"/>
  <c r="P25" i="2"/>
  <c r="Q24" i="2"/>
  <c r="P24" i="2"/>
  <c r="Q23" i="2"/>
  <c r="P23" i="2"/>
  <c r="Q18" i="2"/>
  <c r="P18" i="2"/>
  <c r="Q17" i="2"/>
  <c r="P17" i="2"/>
  <c r="P16" i="2"/>
  <c r="Q15" i="2"/>
  <c r="P15" i="2"/>
  <c r="Q14" i="2"/>
  <c r="P14" i="2"/>
  <c r="Q13" i="2"/>
  <c r="P13" i="2"/>
  <c r="Q12" i="2"/>
  <c r="P12" i="2"/>
  <c r="Q11" i="2"/>
  <c r="P11" i="2"/>
  <c r="Q10" i="2"/>
  <c r="P10" i="2"/>
  <c r="Q9" i="2"/>
  <c r="P9" i="2"/>
  <c r="Q8" i="2"/>
  <c r="P8" i="2"/>
  <c r="Q7" i="2"/>
  <c r="P7" i="2"/>
  <c r="Q6" i="2"/>
  <c r="P6" i="2"/>
  <c r="Q5" i="2"/>
  <c r="P5" i="2"/>
  <c r="X32" i="1"/>
  <c r="W32" i="1"/>
  <c r="X31" i="1"/>
  <c r="W31" i="1"/>
  <c r="X30" i="1"/>
  <c r="W30" i="1"/>
  <c r="X29" i="1"/>
  <c r="W29" i="1"/>
  <c r="X28" i="1"/>
  <c r="W28" i="1"/>
  <c r="X27" i="1"/>
  <c r="W27" i="1"/>
  <c r="X23" i="1"/>
  <c r="W23" i="1"/>
  <c r="X22" i="1"/>
  <c r="W22" i="1"/>
  <c r="X21" i="1"/>
  <c r="W21" i="1"/>
  <c r="X20" i="1"/>
  <c r="W20" i="1"/>
  <c r="X19" i="1"/>
  <c r="W19" i="1"/>
  <c r="X18" i="1"/>
  <c r="W18" i="1"/>
  <c r="X17" i="1"/>
  <c r="W17" i="1"/>
  <c r="X16" i="1"/>
  <c r="W16" i="1"/>
  <c r="X15" i="1"/>
  <c r="W15" i="1"/>
  <c r="X14" i="1"/>
  <c r="W14" i="1"/>
  <c r="X13" i="1"/>
  <c r="W13" i="1"/>
  <c r="X12" i="1"/>
  <c r="X11" i="1"/>
  <c r="W11" i="1"/>
  <c r="X10" i="1"/>
  <c r="W10" i="1"/>
  <c r="X9" i="1"/>
  <c r="W9" i="1"/>
  <c r="X8" i="1"/>
  <c r="W8" i="1"/>
  <c r="X7" i="1"/>
  <c r="W7" i="1"/>
  <c r="X6" i="1"/>
  <c r="W6" i="1"/>
  <c r="X5" i="1"/>
  <c r="W5" i="1"/>
  <c r="P32" i="2" l="1"/>
  <c r="W24" i="3"/>
  <c r="X24" i="1"/>
  <c r="W24" i="1"/>
  <c r="W33" i="1"/>
  <c r="P19" i="2"/>
  <c r="W33" i="3"/>
  <c r="P21" i="5"/>
  <c r="P34" i="5"/>
  <c r="X33" i="1"/>
  <c r="Q19" i="2"/>
  <c r="Q32" i="2"/>
  <c r="X24" i="3"/>
  <c r="X33" i="3"/>
  <c r="Q21" i="5"/>
  <c r="Q34" i="5"/>
</calcChain>
</file>

<file path=xl/sharedStrings.xml><?xml version="1.0" encoding="utf-8"?>
<sst xmlns="http://schemas.openxmlformats.org/spreadsheetml/2006/main" count="655" uniqueCount="94">
  <si>
    <t>HPW I st.</t>
  </si>
  <si>
    <t>Przedmiot</t>
  </si>
  <si>
    <t>Typ</t>
  </si>
  <si>
    <t>Forma
zajęć</t>
  </si>
  <si>
    <t>Rok I</t>
  </si>
  <si>
    <t>Rok II</t>
  </si>
  <si>
    <t>Rok III</t>
  </si>
  <si>
    <t>Godz.</t>
  </si>
  <si>
    <t>ECTS</t>
  </si>
  <si>
    <t>Semestr I</t>
  </si>
  <si>
    <t>Semestr II</t>
  </si>
  <si>
    <t>Semestr III</t>
  </si>
  <si>
    <t>Semestr IV</t>
  </si>
  <si>
    <t>Semestr V</t>
  </si>
  <si>
    <t>Semestr VI</t>
  </si>
  <si>
    <t>godz.</t>
  </si>
  <si>
    <t>zal.</t>
  </si>
  <si>
    <t>Specjalistyczne</t>
  </si>
  <si>
    <t>Instrument główny</t>
  </si>
  <si>
    <t>obowiązkowy</t>
  </si>
  <si>
    <t>W/I</t>
  </si>
  <si>
    <t>EK</t>
  </si>
  <si>
    <t>Z</t>
  </si>
  <si>
    <t>Propedeutyka badań naukowych</t>
  </si>
  <si>
    <t>W/G</t>
  </si>
  <si>
    <t>Kameralistyka</t>
  </si>
  <si>
    <t>Praca z akompaniatorem</t>
  </si>
  <si>
    <t>Ć/I</t>
  </si>
  <si>
    <t>Orkiestra barokowa</t>
  </si>
  <si>
    <t>K</t>
  </si>
  <si>
    <t>Studia orkiestrowe z grą a'vista</t>
  </si>
  <si>
    <t>Ć/G</t>
  </si>
  <si>
    <t>E</t>
  </si>
  <si>
    <t>Literatura specjalistyczna</t>
  </si>
  <si>
    <t>Kierunkowe</t>
  </si>
  <si>
    <t>Historia muzyki</t>
  </si>
  <si>
    <t>Bas cyfrowany z elementami improwizacji</t>
  </si>
  <si>
    <t>Praktyka estradowa</t>
  </si>
  <si>
    <t>Ć</t>
  </si>
  <si>
    <t>Kształcenie słuchu</t>
  </si>
  <si>
    <t>Podstawowe</t>
  </si>
  <si>
    <t>Historia kultury</t>
  </si>
  <si>
    <t>Prawo autorskie i prawa pokrewne</t>
  </si>
  <si>
    <t>Marketing i animacja kultury</t>
  </si>
  <si>
    <t>Kurs biblioteczny</t>
  </si>
  <si>
    <t>Szkolenie BHP</t>
  </si>
  <si>
    <t>Język obcy (z egzaminem B2)</t>
  </si>
  <si>
    <t>W-F</t>
  </si>
  <si>
    <t>Technologie informacyjne</t>
  </si>
  <si>
    <t>Moduł B</t>
  </si>
  <si>
    <t>Przedmioty z poniższej listy: min. 18 pkt. ECTS</t>
  </si>
  <si>
    <t>Zespoły renesansowe</t>
  </si>
  <si>
    <t>Kontrapunkt historyczny</t>
  </si>
  <si>
    <t>Praktyka zespołów historycznych</t>
  </si>
  <si>
    <t>Analiza dzieła muzycznego</t>
  </si>
  <si>
    <t>Harmonia</t>
  </si>
  <si>
    <t>Wykład monograficzny z konwersatorium</t>
  </si>
  <si>
    <t>Warunkiem ukończenia studiów jest:</t>
  </si>
  <si>
    <t>1. zaliczenie wszystkich przedmiotów z listy obowiązkowej;</t>
  </si>
  <si>
    <t>2. zdobycie minimalnej liczby punktów ECTS określonej w module B;</t>
  </si>
  <si>
    <t>3. uzupełnienie brakujących punktów do wymaganej liczby 180 ECTS;</t>
  </si>
  <si>
    <t>HPW II st.</t>
  </si>
  <si>
    <t>Proseminarium pracy dyplomowej</t>
  </si>
  <si>
    <t>Seminarium pracy dyplomowej</t>
  </si>
  <si>
    <t>Studia orkiestrowe</t>
  </si>
  <si>
    <t>Seminarium muzyki klasycznej i wczesnoromantycznej</t>
  </si>
  <si>
    <t>Filozofia - zagadnienia i kierunki</t>
  </si>
  <si>
    <t>Retoryka muzyki</t>
  </si>
  <si>
    <t>Język obcy (z egzaminem B2+)</t>
  </si>
  <si>
    <t>Przedmioty z poniższej listy: min. 20 ECTS</t>
  </si>
  <si>
    <t>Improwizacja historyczna z elementami dyminucji</t>
  </si>
  <si>
    <t>Paleografia</t>
  </si>
  <si>
    <t>Seminarium krytyki</t>
  </si>
  <si>
    <t>Seminarium prelekcji</t>
  </si>
  <si>
    <t>Podstawy etyki</t>
  </si>
  <si>
    <t>Estetyka muzyki</t>
  </si>
  <si>
    <t>Zagadnienia wykonawcze muzyki dawnej</t>
  </si>
  <si>
    <t>Propedeutyka muzyki współczesnej</t>
  </si>
  <si>
    <t>3. uzupełnienie brakujących punktów do wymaganej liczby 120 ECTS;</t>
  </si>
  <si>
    <t>KLAWESYN/ KLAWIKORD I st.</t>
  </si>
  <si>
    <t>Klawikord/Klawesyn</t>
  </si>
  <si>
    <t>Organy</t>
  </si>
  <si>
    <t>Realizacja basu cyfrowanego</t>
  </si>
  <si>
    <t>Przedmioty z poniższej listy: min. 19 pkt. ECTS</t>
  </si>
  <si>
    <t>Taniec historyczny</t>
  </si>
  <si>
    <t>KLAWESYN II st.</t>
  </si>
  <si>
    <t>Praktyka wykonawstwa historycznego</t>
  </si>
  <si>
    <t>Historyczne traktaty muzyczne</t>
  </si>
  <si>
    <t>Improwizacja</t>
  </si>
  <si>
    <t>Bas cyfrowany</t>
  </si>
  <si>
    <t>Budowa z zasadami strojenia instrumentów</t>
  </si>
  <si>
    <t>Przedmioty z poniższej listy: min. 23 ECTS</t>
  </si>
  <si>
    <t>obieralny</t>
  </si>
  <si>
    <t>Zgadnienia wykonawcze muzyki dawnej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</si>
</sst>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2"/>
      <color theme="1"/>
      <name val="Aptos Narrow"/>
      <family val="2"/>
      <charset val="238"/>
      <scheme val="minor"/>
    </font>
    <font>
      <sz val="12"/>
      <color theme="1"/>
      <name val="Aptos Narrow"/>
      <family val="2"/>
      <charset val="238"/>
      <scheme val="minor"/>
    </font>
    <font>
      <sz val="10"/>
      <color rgb="FF000000"/>
      <name val="Trebuchet MS"/>
      <family val="2"/>
      <charset val="238"/>
    </font>
    <font>
      <sz val="10"/>
      <color rgb="FF000000"/>
      <name val="Calibri"/>
      <family val="2"/>
      <charset val="1"/>
    </font>
    <font>
      <sz val="11"/>
      <color rgb="FF006411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000000"/>
      <name val="Calibri"/>
      <family val="2"/>
      <charset val="1"/>
    </font>
    <font>
      <sz val="10"/>
      <name val="Trebuchet MS"/>
      <family val="2"/>
      <charset val="238"/>
    </font>
    <font>
      <i/>
      <sz val="12"/>
      <color rgb="FF808080"/>
      <name val="Calibri"/>
      <family val="2"/>
      <charset val="1"/>
    </font>
    <font>
      <b/>
      <sz val="10"/>
      <name val="Trebuchet MS"/>
      <family val="2"/>
      <charset val="238"/>
    </font>
    <font>
      <sz val="10"/>
      <color rgb="FF000000"/>
      <name val="Trebuchet MS"/>
      <family val="2"/>
      <charset val="1"/>
    </font>
    <font>
      <b/>
      <sz val="10"/>
      <color rgb="FF000000"/>
      <name val="Trebuchet MS"/>
      <family val="2"/>
      <charset val="238"/>
    </font>
    <font>
      <b/>
      <sz val="10"/>
      <color rgb="FF000000"/>
      <name val="Calibri"/>
      <family val="2"/>
      <charset val="1"/>
    </font>
    <font>
      <b/>
      <sz val="12"/>
      <color theme="1"/>
      <name val="Aptos Narrow"/>
      <family val="2"/>
      <charset val="238"/>
      <scheme val="minor"/>
    </font>
    <font>
      <b/>
      <sz val="10"/>
      <color rgb="FF000000"/>
      <name val="Calibri"/>
      <family val="2"/>
    </font>
    <font>
      <b/>
      <sz val="10"/>
      <color rgb="FF000000"/>
      <name val="Calibri"/>
      <family val="2"/>
      <charset val="238"/>
    </font>
    <font>
      <sz val="10"/>
      <color theme="1"/>
      <name val="Trebuchet MS"/>
      <family val="2"/>
      <charset val="238"/>
    </font>
    <font>
      <sz val="10"/>
      <color theme="1"/>
      <name val="Trebuchet MS"/>
      <family val="2"/>
    </font>
    <font>
      <b/>
      <sz val="10"/>
      <color theme="1"/>
      <name val="Trebuchet MS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CCFFCC"/>
        <bgColor rgb="FFCCFFFF"/>
      </patternFill>
    </fill>
    <fill>
      <patternFill patternType="solid">
        <fgColor rgb="FF1FB714"/>
        <bgColor rgb="FF008080"/>
      </patternFill>
    </fill>
    <fill>
      <patternFill patternType="solid">
        <fgColor rgb="FF0066CC"/>
        <bgColor rgb="FF008080"/>
      </patternFill>
    </fill>
    <fill>
      <patternFill patternType="solid">
        <fgColor rgb="FF4600A5"/>
        <bgColor rgb="FF800080"/>
      </patternFill>
    </fill>
    <fill>
      <patternFill patternType="solid">
        <fgColor rgb="FF99CCFF"/>
        <bgColor rgb="FF9FB6C0"/>
      </patternFill>
    </fill>
    <fill>
      <patternFill patternType="solid">
        <fgColor rgb="FFCC99FF"/>
        <bgColor rgb="FF9999FF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0">
    <xf numFmtId="0" fontId="0" fillId="0" borderId="0"/>
    <xf numFmtId="9" fontId="1" fillId="0" borderId="0" applyFont="0" applyFill="0" applyBorder="0" applyAlignment="0" applyProtection="0"/>
    <xf numFmtId="0" fontId="4" fillId="3" borderId="0" applyBorder="0" applyProtection="0"/>
    <xf numFmtId="0" fontId="5" fillId="4" borderId="0" applyBorder="0" applyProtection="0"/>
    <xf numFmtId="0" fontId="5" fillId="5" borderId="0" applyBorder="0" applyProtection="0"/>
    <xf numFmtId="0" fontId="5" fillId="6" borderId="0" applyBorder="0" applyProtection="0"/>
    <xf numFmtId="0" fontId="6" fillId="4" borderId="0" applyBorder="0" applyProtection="0"/>
    <xf numFmtId="0" fontId="6" fillId="7" borderId="0" applyBorder="0" applyProtection="0"/>
    <xf numFmtId="0" fontId="6" fillId="8" borderId="0" applyBorder="0" applyProtection="0"/>
    <xf numFmtId="0" fontId="8" fillId="0" borderId="0" applyBorder="0" applyProtection="0"/>
  </cellStyleXfs>
  <cellXfs count="94">
    <xf numFmtId="0" fontId="0" fillId="0" borderId="0" xfId="0"/>
    <xf numFmtId="0" fontId="2" fillId="2" borderId="0" xfId="0" applyFont="1" applyFill="1" applyAlignment="1">
      <alignment horizontal="center" vertical="center"/>
    </xf>
    <xf numFmtId="0" fontId="3" fillId="0" borderId="0" xfId="0" applyFont="1"/>
    <xf numFmtId="0" fontId="2" fillId="0" borderId="1" xfId="6" applyFont="1" applyFill="1" applyBorder="1" applyAlignment="1" applyProtection="1">
      <alignment horizontal="center" vertical="center"/>
    </xf>
    <xf numFmtId="0" fontId="2" fillId="0" borderId="1" xfId="7" applyFont="1" applyFill="1" applyBorder="1" applyAlignment="1" applyProtection="1">
      <alignment horizontal="center" vertical="center"/>
    </xf>
    <xf numFmtId="0" fontId="2" fillId="0" borderId="1" xfId="8" applyFont="1" applyFill="1" applyBorder="1" applyAlignment="1" applyProtection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7" fillId="0" borderId="1" xfId="4" applyFont="1" applyFill="1" applyBorder="1" applyAlignment="1" applyProtection="1">
      <alignment horizontal="center" vertical="center"/>
    </xf>
    <xf numFmtId="0" fontId="7" fillId="0" borderId="1" xfId="7" applyFont="1" applyFill="1" applyBorder="1" applyAlignment="1" applyProtection="1">
      <alignment horizontal="center" vertical="center"/>
    </xf>
    <xf numFmtId="0" fontId="7" fillId="0" borderId="1" xfId="5" applyFont="1" applyFill="1" applyBorder="1" applyAlignment="1" applyProtection="1">
      <alignment horizontal="center" vertical="center"/>
    </xf>
    <xf numFmtId="0" fontId="7" fillId="0" borderId="1" xfId="8" applyFont="1" applyFill="1" applyBorder="1" applyAlignment="1" applyProtection="1">
      <alignment horizontal="center" vertical="center"/>
    </xf>
    <xf numFmtId="0" fontId="7" fillId="0" borderId="1" xfId="9" applyFont="1" applyBorder="1" applyAlignment="1" applyProtection="1">
      <alignment horizontal="center" vertical="center"/>
    </xf>
    <xf numFmtId="0" fontId="7" fillId="0" borderId="1" xfId="3" applyFont="1" applyFill="1" applyBorder="1" applyAlignment="1" applyProtection="1">
      <alignment horizontal="center" vertical="center"/>
    </xf>
    <xf numFmtId="0" fontId="7" fillId="0" borderId="1" xfId="6" applyFont="1" applyFill="1" applyBorder="1" applyAlignment="1" applyProtection="1">
      <alignment horizontal="center" vertical="center"/>
    </xf>
    <xf numFmtId="0" fontId="2" fillId="0" borderId="1" xfId="9" applyFont="1" applyBorder="1" applyAlignment="1" applyProtection="1">
      <alignment horizontal="center" vertical="center"/>
    </xf>
    <xf numFmtId="0" fontId="3" fillId="0" borderId="1" xfId="0" applyFont="1" applyBorder="1"/>
    <xf numFmtId="0" fontId="2" fillId="9" borderId="1" xfId="5" applyFont="1" applyFill="1" applyBorder="1" applyAlignment="1" applyProtection="1">
      <alignment horizontal="center" vertical="center"/>
    </xf>
    <xf numFmtId="0" fontId="2" fillId="9" borderId="1" xfId="8" applyFont="1" applyFill="1" applyBorder="1" applyAlignment="1" applyProtection="1">
      <alignment horizontal="center" vertical="center"/>
    </xf>
    <xf numFmtId="0" fontId="9" fillId="0" borderId="1" xfId="3" applyFont="1" applyFill="1" applyBorder="1" applyAlignment="1" applyProtection="1">
      <alignment horizontal="center" vertical="center"/>
    </xf>
    <xf numFmtId="0" fontId="9" fillId="0" borderId="1" xfId="4" applyFont="1" applyFill="1" applyBorder="1" applyAlignment="1" applyProtection="1">
      <alignment horizontal="center" vertical="center"/>
    </xf>
    <xf numFmtId="0" fontId="9" fillId="0" borderId="1" xfId="6" applyFont="1" applyFill="1" applyBorder="1" applyAlignment="1" applyProtection="1">
      <alignment horizontal="center" vertical="center"/>
    </xf>
    <xf numFmtId="0" fontId="2" fillId="0" borderId="1" xfId="9" applyFont="1" applyBorder="1" applyAlignment="1" applyProtection="1">
      <alignment horizontal="left" vertical="center"/>
    </xf>
    <xf numFmtId="0" fontId="2" fillId="2" borderId="0" xfId="0" applyFont="1" applyFill="1"/>
    <xf numFmtId="2" fontId="2" fillId="2" borderId="0" xfId="1" applyNumberFormat="1" applyFont="1" applyFill="1" applyBorder="1" applyAlignment="1" applyProtection="1">
      <alignment horizontal="center" vertical="center"/>
    </xf>
    <xf numFmtId="0" fontId="10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0" fontId="10" fillId="0" borderId="1" xfId="3" applyFont="1" applyFill="1" applyBorder="1" applyAlignment="1" applyProtection="1">
      <alignment horizontal="center" vertical="center"/>
    </xf>
    <xf numFmtId="0" fontId="10" fillId="0" borderId="1" xfId="4" applyFont="1" applyFill="1" applyBorder="1" applyAlignment="1" applyProtection="1">
      <alignment horizontal="center" vertical="center"/>
    </xf>
    <xf numFmtId="0" fontId="10" fillId="0" borderId="1" xfId="6" applyFont="1" applyFill="1" applyBorder="1" applyAlignment="1" applyProtection="1">
      <alignment horizontal="center" vertical="center"/>
    </xf>
    <xf numFmtId="0" fontId="10" fillId="0" borderId="1" xfId="7" applyFont="1" applyFill="1" applyBorder="1" applyAlignment="1" applyProtection="1">
      <alignment horizontal="center" vertical="center"/>
    </xf>
    <xf numFmtId="0" fontId="10" fillId="0" borderId="1" xfId="5" applyFont="1" applyFill="1" applyBorder="1" applyAlignment="1" applyProtection="1">
      <alignment horizontal="center" vertical="center"/>
    </xf>
    <xf numFmtId="0" fontId="10" fillId="0" borderId="1" xfId="8" applyFont="1" applyFill="1" applyBorder="1" applyAlignment="1" applyProtection="1">
      <alignment horizontal="center" vertical="center"/>
    </xf>
    <xf numFmtId="0" fontId="10" fillId="0" borderId="1" xfId="0" applyFont="1" applyBorder="1"/>
    <xf numFmtId="0" fontId="10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11" fillId="0" borderId="1" xfId="3" applyFont="1" applyFill="1" applyBorder="1" applyAlignment="1" applyProtection="1">
      <alignment horizontal="center" vertical="center"/>
    </xf>
    <xf numFmtId="0" fontId="11" fillId="0" borderId="1" xfId="6" applyFont="1" applyFill="1" applyBorder="1" applyAlignment="1" applyProtection="1">
      <alignment horizontal="center" vertical="center"/>
    </xf>
    <xf numFmtId="0" fontId="11" fillId="0" borderId="1" xfId="4" applyFont="1" applyFill="1" applyBorder="1" applyAlignment="1" applyProtection="1">
      <alignment horizontal="center" vertical="center"/>
    </xf>
    <xf numFmtId="0" fontId="11" fillId="0" borderId="1" xfId="7" applyFont="1" applyFill="1" applyBorder="1" applyAlignment="1" applyProtection="1">
      <alignment horizontal="center" vertical="center"/>
    </xf>
    <xf numFmtId="0" fontId="2" fillId="0" borderId="1" xfId="0" applyFont="1" applyBorder="1"/>
    <xf numFmtId="0" fontId="7" fillId="0" borderId="1" xfId="9" applyFont="1" applyBorder="1" applyAlignment="1" applyProtection="1">
      <alignment horizontal="left" vertical="center"/>
    </xf>
    <xf numFmtId="0" fontId="9" fillId="0" borderId="1" xfId="7" applyFont="1" applyFill="1" applyBorder="1" applyAlignment="1" applyProtection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2" fillId="0" borderId="0" xfId="0" applyFont="1"/>
    <xf numFmtId="2" fontId="2" fillId="2" borderId="0" xfId="0" applyNumberFormat="1" applyFont="1" applyFill="1"/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2" fillId="2" borderId="1" xfId="0" applyFont="1" applyFill="1" applyBorder="1"/>
    <xf numFmtId="0" fontId="11" fillId="0" borderId="1" xfId="5" applyFont="1" applyFill="1" applyBorder="1" applyAlignment="1" applyProtection="1">
      <alignment horizontal="center" vertical="center"/>
    </xf>
    <xf numFmtId="0" fontId="11" fillId="0" borderId="1" xfId="8" applyFont="1" applyFill="1" applyBorder="1" applyAlignment="1" applyProtection="1">
      <alignment horizontal="center" vertical="center"/>
    </xf>
    <xf numFmtId="0" fontId="9" fillId="0" borderId="1" xfId="5" applyFont="1" applyFill="1" applyBorder="1" applyAlignment="1" applyProtection="1">
      <alignment horizontal="center" vertical="center"/>
    </xf>
    <xf numFmtId="0" fontId="9" fillId="0" borderId="1" xfId="8" applyFont="1" applyFill="1" applyBorder="1" applyAlignment="1" applyProtection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0" fontId="11" fillId="9" borderId="1" xfId="5" applyFont="1" applyFill="1" applyBorder="1" applyAlignment="1" applyProtection="1">
      <alignment horizontal="center" vertical="center"/>
    </xf>
    <xf numFmtId="0" fontId="11" fillId="9" borderId="1" xfId="8" applyFont="1" applyFill="1" applyBorder="1" applyAlignment="1" applyProtection="1">
      <alignment horizontal="center" vertical="center"/>
    </xf>
    <xf numFmtId="0" fontId="3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2" borderId="1" xfId="0" applyFont="1" applyFill="1" applyBorder="1"/>
    <xf numFmtId="0" fontId="0" fillId="9" borderId="0" xfId="0" applyFill="1"/>
    <xf numFmtId="0" fontId="2" fillId="0" borderId="1" xfId="3" applyFont="1" applyFill="1" applyBorder="1" applyAlignment="1" applyProtection="1">
      <alignment horizontal="center" vertical="center"/>
    </xf>
    <xf numFmtId="0" fontId="2" fillId="0" borderId="1" xfId="4" applyFont="1" applyFill="1" applyBorder="1" applyAlignment="1" applyProtection="1">
      <alignment horizontal="center" vertical="center"/>
    </xf>
    <xf numFmtId="0" fontId="2" fillId="0" borderId="1" xfId="5" applyFont="1" applyFill="1" applyBorder="1" applyAlignment="1" applyProtection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4" fillId="0" borderId="0" xfId="0" applyFont="1"/>
    <xf numFmtId="0" fontId="15" fillId="0" borderId="0" xfId="0" applyFont="1"/>
    <xf numFmtId="0" fontId="13" fillId="0" borderId="0" xfId="0" applyFont="1"/>
    <xf numFmtId="0" fontId="11" fillId="0" borderId="0" xfId="0" applyFont="1"/>
    <xf numFmtId="0" fontId="3" fillId="0" borderId="1" xfId="0" applyFont="1" applyBorder="1" applyAlignment="1">
      <alignment horizontal="center" vertical="center" textRotation="90"/>
    </xf>
    <xf numFmtId="0" fontId="2" fillId="2" borderId="1" xfId="0" applyFont="1" applyFill="1" applyBorder="1" applyAlignment="1">
      <alignment horizontal="center" vertical="center"/>
    </xf>
    <xf numFmtId="0" fontId="2" fillId="0" borderId="1" xfId="2" applyFont="1" applyFill="1" applyBorder="1" applyAlignment="1" applyProtection="1">
      <alignment horizontal="center" vertical="center" wrapText="1"/>
    </xf>
    <xf numFmtId="0" fontId="2" fillId="0" borderId="1" xfId="3" applyFont="1" applyFill="1" applyBorder="1" applyAlignment="1" applyProtection="1">
      <alignment horizontal="center" vertical="center"/>
    </xf>
    <xf numFmtId="0" fontId="2" fillId="0" borderId="1" xfId="4" applyFont="1" applyFill="1" applyBorder="1" applyAlignment="1" applyProtection="1">
      <alignment horizontal="center" vertical="center"/>
    </xf>
    <xf numFmtId="0" fontId="2" fillId="0" borderId="1" xfId="5" applyFont="1" applyFill="1" applyBorder="1" applyAlignment="1" applyProtection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2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11" fillId="0" borderId="1" xfId="2" applyFont="1" applyFill="1" applyBorder="1" applyAlignment="1" applyProtection="1">
      <alignment horizontal="center" vertical="center"/>
    </xf>
    <xf numFmtId="0" fontId="11" fillId="0" borderId="1" xfId="2" applyFont="1" applyFill="1" applyBorder="1" applyAlignment="1" applyProtection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6" fillId="0" borderId="1" xfId="9" applyFont="1" applyBorder="1" applyAlignment="1" applyProtection="1">
      <alignment horizontal="left" vertical="center"/>
    </xf>
    <xf numFmtId="0" fontId="17" fillId="0" borderId="1" xfId="0" applyFont="1" applyBorder="1" applyAlignment="1">
      <alignment horizontal="left" vertical="center"/>
    </xf>
    <xf numFmtId="0" fontId="16" fillId="0" borderId="1" xfId="9" applyFont="1" applyBorder="1" applyAlignment="1" applyProtection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8" fillId="0" borderId="1" xfId="3" applyFont="1" applyFill="1" applyBorder="1" applyAlignment="1" applyProtection="1">
      <alignment horizontal="center" vertical="center"/>
    </xf>
    <xf numFmtId="0" fontId="18" fillId="0" borderId="1" xfId="6" applyFont="1" applyFill="1" applyBorder="1" applyAlignment="1" applyProtection="1">
      <alignment horizontal="center" vertical="center"/>
    </xf>
    <xf numFmtId="0" fontId="18" fillId="0" borderId="1" xfId="4" applyFont="1" applyFill="1" applyBorder="1" applyAlignment="1" applyProtection="1">
      <alignment horizontal="center" vertical="center"/>
    </xf>
    <xf numFmtId="0" fontId="18" fillId="0" borderId="1" xfId="7" applyFont="1" applyFill="1" applyBorder="1" applyAlignment="1" applyProtection="1">
      <alignment horizontal="center" vertical="center"/>
    </xf>
    <xf numFmtId="0" fontId="18" fillId="0" borderId="1" xfId="0" applyFont="1" applyBorder="1" applyAlignment="1">
      <alignment horizontal="center" vertical="center"/>
    </xf>
  </cellXfs>
  <cellStyles count="10">
    <cellStyle name="Excel_BuiltIn_40% - akcent 1" xfId="7" xr:uid="{5BD73EBD-0E83-294D-B8E0-463ACCA0774A}"/>
    <cellStyle name="Excel_BuiltIn_40% - akcent 3" xfId="6" xr:uid="{D4A8F9CC-EE9B-EF47-B1CD-32FE29EF9658}"/>
    <cellStyle name="Excel_BuiltIn_40% - akcent 4" xfId="8" xr:uid="{AC92D3C3-1FAB-B14E-8BA2-1F689C3E9719}"/>
    <cellStyle name="Excel_BuiltIn_60% - akcent 1" xfId="4" xr:uid="{FB0CD964-A8E5-004D-992D-6CE03081E314}"/>
    <cellStyle name="Excel_BuiltIn_60% - akcent 3" xfId="3" xr:uid="{72B47208-6C37-E44E-A0C8-F1AABC96655E}"/>
    <cellStyle name="Excel_BuiltIn_60% - akcent 4" xfId="5" xr:uid="{C59A47CB-FD97-2F4C-B597-D1CB466AEFBB}"/>
    <cellStyle name="Excel_BuiltIn_Dobre" xfId="2" xr:uid="{CDB2C5BC-F9AF-1442-A4A1-213CEB6D23D2}"/>
    <cellStyle name="Normalny" xfId="0" builtinId="0"/>
    <cellStyle name="Procentowy" xfId="1" builtinId="5"/>
    <cellStyle name="㼿㼿㼿愿畬潴祷愀氀甀" xfId="9" xr:uid="{889DF351-EE93-7640-BCDE-26CEF442CE8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9D2515-7318-AB4F-AFE8-060E8BD2C8E8}">
  <sheetPr>
    <tabColor theme="5" tint="0.59999389629810485"/>
  </sheetPr>
  <dimension ref="A1:X42"/>
  <sheetViews>
    <sheetView topLeftCell="A25" zoomScale="125" workbookViewId="0">
      <selection activeCell="A16" sqref="A16:A23"/>
    </sheetView>
  </sheetViews>
  <sheetFormatPr baseColWidth="10" defaultColWidth="11" defaultRowHeight="16" x14ac:dyDescent="0.2"/>
  <cols>
    <col min="2" max="2" width="36" customWidth="1"/>
  </cols>
  <sheetData>
    <row r="1" spans="1:24" x14ac:dyDescent="0.2">
      <c r="A1" s="77" t="s">
        <v>0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1"/>
    </row>
    <row r="2" spans="1:24" x14ac:dyDescent="0.2">
      <c r="A2" s="2"/>
      <c r="B2" s="78" t="s">
        <v>1</v>
      </c>
      <c r="C2" s="73" t="s">
        <v>2</v>
      </c>
      <c r="D2" s="73" t="s">
        <v>3</v>
      </c>
      <c r="E2" s="74" t="s">
        <v>4</v>
      </c>
      <c r="F2" s="74"/>
      <c r="G2" s="74"/>
      <c r="H2" s="74"/>
      <c r="I2" s="74"/>
      <c r="J2" s="74"/>
      <c r="K2" s="75" t="s">
        <v>5</v>
      </c>
      <c r="L2" s="75"/>
      <c r="M2" s="75"/>
      <c r="N2" s="75"/>
      <c r="O2" s="75"/>
      <c r="P2" s="75"/>
      <c r="Q2" s="76" t="s">
        <v>6</v>
      </c>
      <c r="R2" s="76"/>
      <c r="S2" s="76"/>
      <c r="T2" s="76"/>
      <c r="U2" s="76"/>
      <c r="V2" s="76"/>
      <c r="W2" s="73" t="s">
        <v>7</v>
      </c>
      <c r="X2" s="73" t="s">
        <v>8</v>
      </c>
    </row>
    <row r="3" spans="1:24" x14ac:dyDescent="0.2">
      <c r="A3" s="2"/>
      <c r="B3" s="78"/>
      <c r="C3" s="73"/>
      <c r="D3" s="73"/>
      <c r="E3" s="74" t="s">
        <v>9</v>
      </c>
      <c r="F3" s="74"/>
      <c r="G3" s="74"/>
      <c r="H3" s="74" t="s">
        <v>10</v>
      </c>
      <c r="I3" s="74"/>
      <c r="J3" s="74"/>
      <c r="K3" s="75" t="s">
        <v>11</v>
      </c>
      <c r="L3" s="75"/>
      <c r="M3" s="75"/>
      <c r="N3" s="75" t="s">
        <v>12</v>
      </c>
      <c r="O3" s="75"/>
      <c r="P3" s="75"/>
      <c r="Q3" s="76" t="s">
        <v>13</v>
      </c>
      <c r="R3" s="76"/>
      <c r="S3" s="76"/>
      <c r="T3" s="76" t="s">
        <v>14</v>
      </c>
      <c r="U3" s="76"/>
      <c r="V3" s="76"/>
      <c r="W3" s="73"/>
      <c r="X3" s="73"/>
    </row>
    <row r="4" spans="1:24" x14ac:dyDescent="0.2">
      <c r="A4" s="2"/>
      <c r="B4" s="78"/>
      <c r="C4" s="73"/>
      <c r="D4" s="73"/>
      <c r="E4" s="62" t="s">
        <v>15</v>
      </c>
      <c r="F4" s="62" t="s">
        <v>16</v>
      </c>
      <c r="G4" s="3" t="s">
        <v>8</v>
      </c>
      <c r="H4" s="62" t="s">
        <v>15</v>
      </c>
      <c r="I4" s="62" t="s">
        <v>16</v>
      </c>
      <c r="J4" s="3" t="s">
        <v>8</v>
      </c>
      <c r="K4" s="63" t="s">
        <v>15</v>
      </c>
      <c r="L4" s="62" t="s">
        <v>16</v>
      </c>
      <c r="M4" s="4" t="s">
        <v>8</v>
      </c>
      <c r="N4" s="63" t="s">
        <v>15</v>
      </c>
      <c r="O4" s="62" t="s">
        <v>16</v>
      </c>
      <c r="P4" s="4" t="s">
        <v>8</v>
      </c>
      <c r="Q4" s="64" t="s">
        <v>15</v>
      </c>
      <c r="R4" s="62" t="s">
        <v>16</v>
      </c>
      <c r="S4" s="5" t="s">
        <v>8</v>
      </c>
      <c r="T4" s="64" t="s">
        <v>15</v>
      </c>
      <c r="U4" s="62" t="s">
        <v>16</v>
      </c>
      <c r="V4" s="5" t="s">
        <v>8</v>
      </c>
      <c r="W4" s="73"/>
      <c r="X4" s="73"/>
    </row>
    <row r="5" spans="1:24" x14ac:dyDescent="0.2">
      <c r="A5" s="71" t="s">
        <v>17</v>
      </c>
      <c r="B5" s="6" t="s">
        <v>18</v>
      </c>
      <c r="C5" s="65" t="s">
        <v>19</v>
      </c>
      <c r="D5" s="65" t="s">
        <v>20</v>
      </c>
      <c r="E5" s="62">
        <v>30</v>
      </c>
      <c r="F5" s="62" t="s">
        <v>21</v>
      </c>
      <c r="G5" s="3">
        <v>8</v>
      </c>
      <c r="H5" s="62">
        <v>30</v>
      </c>
      <c r="I5" s="62" t="s">
        <v>21</v>
      </c>
      <c r="J5" s="3">
        <v>8</v>
      </c>
      <c r="K5" s="63">
        <v>30</v>
      </c>
      <c r="L5" s="62" t="s">
        <v>21</v>
      </c>
      <c r="M5" s="4">
        <v>8</v>
      </c>
      <c r="N5" s="63">
        <v>30</v>
      </c>
      <c r="O5" s="62" t="s">
        <v>21</v>
      </c>
      <c r="P5" s="4">
        <v>8</v>
      </c>
      <c r="Q5" s="64">
        <v>30</v>
      </c>
      <c r="R5" s="62" t="s">
        <v>21</v>
      </c>
      <c r="S5" s="5">
        <v>8</v>
      </c>
      <c r="T5" s="64">
        <v>30</v>
      </c>
      <c r="U5" s="62" t="s">
        <v>22</v>
      </c>
      <c r="V5" s="5">
        <v>15</v>
      </c>
      <c r="W5" s="65">
        <f t="shared" ref="W5:W11" si="0">SUM(E5,H5,K5,N5,Q5,T5)</f>
        <v>180</v>
      </c>
      <c r="X5" s="65">
        <f t="shared" ref="X5:X23" si="1">SUM(G5,J5,M5,P5,S5,V5)</f>
        <v>55</v>
      </c>
    </row>
    <row r="6" spans="1:24" x14ac:dyDescent="0.2">
      <c r="A6" s="71"/>
      <c r="B6" s="6" t="s">
        <v>23</v>
      </c>
      <c r="C6" s="65" t="s">
        <v>19</v>
      </c>
      <c r="D6" s="65" t="s">
        <v>24</v>
      </c>
      <c r="E6" s="62"/>
      <c r="F6" s="62"/>
      <c r="G6" s="3"/>
      <c r="H6" s="62"/>
      <c r="I6" s="62"/>
      <c r="J6" s="3"/>
      <c r="K6" s="63"/>
      <c r="L6" s="62"/>
      <c r="M6" s="4"/>
      <c r="N6" s="63"/>
      <c r="O6" s="62"/>
      <c r="P6" s="4"/>
      <c r="Q6" s="64">
        <v>30</v>
      </c>
      <c r="R6" s="62" t="s">
        <v>22</v>
      </c>
      <c r="S6" s="5">
        <v>1</v>
      </c>
      <c r="T6" s="64">
        <v>30</v>
      </c>
      <c r="U6" s="62" t="s">
        <v>22</v>
      </c>
      <c r="V6" s="5">
        <v>1</v>
      </c>
      <c r="W6" s="65">
        <f t="shared" si="0"/>
        <v>60</v>
      </c>
      <c r="X6" s="65">
        <f t="shared" si="1"/>
        <v>2</v>
      </c>
    </row>
    <row r="7" spans="1:24" x14ac:dyDescent="0.2">
      <c r="A7" s="71"/>
      <c r="B7" s="6" t="s">
        <v>25</v>
      </c>
      <c r="C7" s="65" t="s">
        <v>19</v>
      </c>
      <c r="D7" s="65" t="s">
        <v>24</v>
      </c>
      <c r="E7" s="62"/>
      <c r="F7" s="62"/>
      <c r="G7" s="3"/>
      <c r="H7" s="62"/>
      <c r="I7" s="62"/>
      <c r="J7" s="3"/>
      <c r="K7" s="63">
        <v>30</v>
      </c>
      <c r="L7" s="62" t="s">
        <v>21</v>
      </c>
      <c r="M7" s="4">
        <v>4</v>
      </c>
      <c r="N7" s="63">
        <v>30</v>
      </c>
      <c r="O7" s="62" t="s">
        <v>21</v>
      </c>
      <c r="P7" s="4">
        <v>4</v>
      </c>
      <c r="Q7" s="64">
        <v>30</v>
      </c>
      <c r="R7" s="62" t="s">
        <v>21</v>
      </c>
      <c r="S7" s="5">
        <v>4</v>
      </c>
      <c r="T7" s="64">
        <v>30</v>
      </c>
      <c r="U7" s="62" t="s">
        <v>21</v>
      </c>
      <c r="V7" s="5">
        <v>4</v>
      </c>
      <c r="W7" s="65">
        <f t="shared" si="0"/>
        <v>120</v>
      </c>
      <c r="X7" s="65">
        <f t="shared" si="1"/>
        <v>16</v>
      </c>
    </row>
    <row r="8" spans="1:24" x14ac:dyDescent="0.2">
      <c r="A8" s="71"/>
      <c r="B8" s="7" t="s">
        <v>26</v>
      </c>
      <c r="C8" s="8" t="s">
        <v>19</v>
      </c>
      <c r="D8" s="8" t="s">
        <v>27</v>
      </c>
      <c r="E8" s="8">
        <v>15</v>
      </c>
      <c r="F8" s="8" t="s">
        <v>22</v>
      </c>
      <c r="G8" s="8">
        <v>1</v>
      </c>
      <c r="H8" s="8">
        <v>15</v>
      </c>
      <c r="I8" s="8" t="s">
        <v>22</v>
      </c>
      <c r="J8" s="8">
        <v>1</v>
      </c>
      <c r="K8" s="9">
        <v>15</v>
      </c>
      <c r="L8" s="9" t="s">
        <v>22</v>
      </c>
      <c r="M8" s="10">
        <v>1</v>
      </c>
      <c r="N8" s="9">
        <v>15</v>
      </c>
      <c r="O8" s="9" t="s">
        <v>22</v>
      </c>
      <c r="P8" s="10">
        <v>1</v>
      </c>
      <c r="Q8" s="11">
        <v>15</v>
      </c>
      <c r="R8" s="9" t="s">
        <v>22</v>
      </c>
      <c r="S8" s="12">
        <v>1</v>
      </c>
      <c r="T8" s="11">
        <v>15</v>
      </c>
      <c r="U8" s="9" t="s">
        <v>22</v>
      </c>
      <c r="V8" s="12">
        <v>1</v>
      </c>
      <c r="W8" s="8">
        <f t="shared" si="0"/>
        <v>90</v>
      </c>
      <c r="X8" s="8">
        <f t="shared" si="1"/>
        <v>6</v>
      </c>
    </row>
    <row r="9" spans="1:24" x14ac:dyDescent="0.2">
      <c r="A9" s="71"/>
      <c r="B9" s="7" t="s">
        <v>28</v>
      </c>
      <c r="C9" s="8" t="s">
        <v>19</v>
      </c>
      <c r="D9" s="8" t="s">
        <v>24</v>
      </c>
      <c r="E9" s="8">
        <v>45</v>
      </c>
      <c r="F9" s="8" t="s">
        <v>22</v>
      </c>
      <c r="G9" s="8">
        <v>1</v>
      </c>
      <c r="H9" s="8">
        <v>45</v>
      </c>
      <c r="I9" s="8" t="s">
        <v>29</v>
      </c>
      <c r="J9" s="8">
        <v>2</v>
      </c>
      <c r="K9" s="9">
        <v>45</v>
      </c>
      <c r="L9" s="9" t="s">
        <v>22</v>
      </c>
      <c r="M9" s="10">
        <v>1</v>
      </c>
      <c r="N9" s="9">
        <v>45</v>
      </c>
      <c r="O9" s="9" t="s">
        <v>29</v>
      </c>
      <c r="P9" s="10">
        <v>2</v>
      </c>
      <c r="Q9" s="11">
        <v>45</v>
      </c>
      <c r="R9" s="9" t="s">
        <v>22</v>
      </c>
      <c r="S9" s="12">
        <v>1</v>
      </c>
      <c r="T9" s="11">
        <v>45</v>
      </c>
      <c r="U9" s="9" t="s">
        <v>29</v>
      </c>
      <c r="V9" s="12">
        <v>2</v>
      </c>
      <c r="W9" s="8">
        <f t="shared" si="0"/>
        <v>270</v>
      </c>
      <c r="X9" s="8">
        <f t="shared" si="1"/>
        <v>9</v>
      </c>
    </row>
    <row r="10" spans="1:24" x14ac:dyDescent="0.2">
      <c r="A10" s="71"/>
      <c r="B10" s="7" t="s">
        <v>30</v>
      </c>
      <c r="C10" s="13" t="s">
        <v>19</v>
      </c>
      <c r="D10" s="13" t="s">
        <v>31</v>
      </c>
      <c r="E10" s="14"/>
      <c r="F10" s="9"/>
      <c r="G10" s="15"/>
      <c r="H10" s="14"/>
      <c r="I10" s="9"/>
      <c r="J10" s="15"/>
      <c r="K10" s="9"/>
      <c r="L10" s="9"/>
      <c r="M10" s="10"/>
      <c r="N10" s="9"/>
      <c r="O10" s="9"/>
      <c r="P10" s="10"/>
      <c r="Q10" s="11">
        <v>30</v>
      </c>
      <c r="R10" s="11" t="s">
        <v>29</v>
      </c>
      <c r="S10" s="12">
        <v>1</v>
      </c>
      <c r="T10" s="11">
        <v>30</v>
      </c>
      <c r="U10" s="11" t="s">
        <v>32</v>
      </c>
      <c r="V10" s="12">
        <v>2</v>
      </c>
      <c r="W10" s="8">
        <f t="shared" si="0"/>
        <v>60</v>
      </c>
      <c r="X10" s="8">
        <f t="shared" si="1"/>
        <v>3</v>
      </c>
    </row>
    <row r="11" spans="1:24" x14ac:dyDescent="0.2">
      <c r="A11" s="71"/>
      <c r="B11" s="7" t="s">
        <v>33</v>
      </c>
      <c r="C11" s="8" t="s">
        <v>19</v>
      </c>
      <c r="D11" s="8" t="s">
        <v>24</v>
      </c>
      <c r="E11" s="14"/>
      <c r="F11" s="14"/>
      <c r="G11" s="15"/>
      <c r="H11" s="14"/>
      <c r="I11" s="14"/>
      <c r="J11" s="15"/>
      <c r="K11" s="9">
        <v>30</v>
      </c>
      <c r="L11" s="9" t="s">
        <v>29</v>
      </c>
      <c r="M11" s="10">
        <v>1</v>
      </c>
      <c r="N11" s="9">
        <v>30</v>
      </c>
      <c r="O11" s="9" t="s">
        <v>32</v>
      </c>
      <c r="P11" s="10">
        <v>2</v>
      </c>
      <c r="Q11" s="9"/>
      <c r="R11" s="9"/>
      <c r="S11" s="10"/>
      <c r="T11" s="9"/>
      <c r="U11" s="9"/>
      <c r="V11" s="10"/>
      <c r="W11" s="8">
        <f t="shared" si="0"/>
        <v>60</v>
      </c>
      <c r="X11" s="8">
        <f t="shared" si="1"/>
        <v>3</v>
      </c>
    </row>
    <row r="12" spans="1:24" x14ac:dyDescent="0.2">
      <c r="A12" s="71" t="s">
        <v>34</v>
      </c>
      <c r="B12" s="6" t="s">
        <v>35</v>
      </c>
      <c r="C12" s="16" t="s">
        <v>19</v>
      </c>
      <c r="D12" s="65" t="s">
        <v>24</v>
      </c>
      <c r="E12" s="17"/>
      <c r="F12" s="17"/>
      <c r="G12" s="17"/>
      <c r="H12" s="62">
        <v>30</v>
      </c>
      <c r="I12" s="62" t="s">
        <v>29</v>
      </c>
      <c r="J12" s="3">
        <v>1</v>
      </c>
      <c r="K12" s="62">
        <v>30</v>
      </c>
      <c r="L12" s="62" t="s">
        <v>29</v>
      </c>
      <c r="M12" s="3">
        <v>1</v>
      </c>
      <c r="N12" s="62">
        <v>30</v>
      </c>
      <c r="O12" s="62" t="s">
        <v>32</v>
      </c>
      <c r="P12" s="3">
        <v>2</v>
      </c>
      <c r="Q12" s="18">
        <v>30</v>
      </c>
      <c r="R12" s="18" t="s">
        <v>32</v>
      </c>
      <c r="S12" s="19">
        <v>2</v>
      </c>
      <c r="T12" s="64"/>
      <c r="U12" s="64"/>
      <c r="V12" s="5"/>
      <c r="W12" s="65">
        <v>120</v>
      </c>
      <c r="X12" s="65">
        <f t="shared" si="1"/>
        <v>6</v>
      </c>
    </row>
    <row r="13" spans="1:24" x14ac:dyDescent="0.2">
      <c r="A13" s="71"/>
      <c r="B13" s="7" t="s">
        <v>36</v>
      </c>
      <c r="C13" s="8" t="s">
        <v>19</v>
      </c>
      <c r="D13" s="8" t="s">
        <v>31</v>
      </c>
      <c r="E13" s="14"/>
      <c r="F13" s="9"/>
      <c r="G13" s="15"/>
      <c r="H13" s="14"/>
      <c r="I13" s="9"/>
      <c r="J13" s="15"/>
      <c r="K13" s="9"/>
      <c r="L13" s="9"/>
      <c r="M13" s="10"/>
      <c r="N13" s="9"/>
      <c r="O13" s="9"/>
      <c r="P13" s="10"/>
      <c r="Q13" s="11">
        <v>15</v>
      </c>
      <c r="R13" s="11" t="s">
        <v>22</v>
      </c>
      <c r="S13" s="12">
        <v>1</v>
      </c>
      <c r="T13" s="11">
        <v>15</v>
      </c>
      <c r="U13" s="11" t="s">
        <v>32</v>
      </c>
      <c r="V13" s="12">
        <v>2</v>
      </c>
      <c r="W13" s="8">
        <f t="shared" ref="W13:W23" si="2">SUM(E13,H13,K13,N13,Q13,T13)</f>
        <v>30</v>
      </c>
      <c r="X13" s="8">
        <f t="shared" si="1"/>
        <v>3</v>
      </c>
    </row>
    <row r="14" spans="1:24" x14ac:dyDescent="0.2">
      <c r="A14" s="71"/>
      <c r="B14" s="6" t="s">
        <v>37</v>
      </c>
      <c r="C14" s="16" t="s">
        <v>19</v>
      </c>
      <c r="D14" s="16" t="s">
        <v>38</v>
      </c>
      <c r="E14" s="62">
        <v>15</v>
      </c>
      <c r="F14" s="63" t="s">
        <v>22</v>
      </c>
      <c r="G14" s="3">
        <v>1</v>
      </c>
      <c r="H14" s="62">
        <v>15</v>
      </c>
      <c r="I14" s="63" t="s">
        <v>22</v>
      </c>
      <c r="J14" s="3">
        <v>1</v>
      </c>
      <c r="K14" s="63">
        <v>15</v>
      </c>
      <c r="L14" s="63" t="s">
        <v>22</v>
      </c>
      <c r="M14" s="4">
        <v>1</v>
      </c>
      <c r="N14" s="63">
        <v>15</v>
      </c>
      <c r="O14" s="63" t="s">
        <v>22</v>
      </c>
      <c r="P14" s="4">
        <v>1</v>
      </c>
      <c r="Q14" s="64">
        <v>15</v>
      </c>
      <c r="R14" s="63" t="s">
        <v>22</v>
      </c>
      <c r="S14" s="5">
        <v>1</v>
      </c>
      <c r="T14" s="62"/>
      <c r="U14" s="63"/>
      <c r="V14" s="3"/>
      <c r="W14" s="65">
        <f t="shared" si="2"/>
        <v>75</v>
      </c>
      <c r="X14" s="65">
        <f t="shared" si="1"/>
        <v>5</v>
      </c>
    </row>
    <row r="15" spans="1:24" x14ac:dyDescent="0.2">
      <c r="A15" s="71"/>
      <c r="B15" s="6" t="s">
        <v>39</v>
      </c>
      <c r="C15" s="65" t="s">
        <v>19</v>
      </c>
      <c r="D15" s="65" t="s">
        <v>31</v>
      </c>
      <c r="E15" s="63">
        <v>30</v>
      </c>
      <c r="F15" s="63" t="s">
        <v>29</v>
      </c>
      <c r="G15" s="4">
        <v>1</v>
      </c>
      <c r="H15" s="63">
        <v>30</v>
      </c>
      <c r="I15" s="63" t="s">
        <v>32</v>
      </c>
      <c r="J15" s="4">
        <v>2</v>
      </c>
      <c r="K15" s="65"/>
      <c r="L15" s="65"/>
      <c r="M15" s="65"/>
      <c r="N15" s="65"/>
      <c r="O15" s="65"/>
      <c r="P15" s="65"/>
      <c r="Q15" s="64"/>
      <c r="R15" s="64"/>
      <c r="S15" s="5"/>
      <c r="T15" s="64"/>
      <c r="U15" s="64"/>
      <c r="V15" s="5"/>
      <c r="W15" s="65">
        <f t="shared" si="2"/>
        <v>60</v>
      </c>
      <c r="X15" s="65">
        <f t="shared" si="1"/>
        <v>3</v>
      </c>
    </row>
    <row r="16" spans="1:24" x14ac:dyDescent="0.2">
      <c r="A16" s="71" t="s">
        <v>40</v>
      </c>
      <c r="B16" s="7" t="s">
        <v>41</v>
      </c>
      <c r="C16" s="65" t="s">
        <v>19</v>
      </c>
      <c r="D16" s="8" t="s">
        <v>24</v>
      </c>
      <c r="E16" s="14">
        <v>30</v>
      </c>
      <c r="F16" s="9" t="s">
        <v>22</v>
      </c>
      <c r="G16" s="15">
        <v>1</v>
      </c>
      <c r="H16" s="14">
        <v>30</v>
      </c>
      <c r="I16" s="9" t="s">
        <v>32</v>
      </c>
      <c r="J16" s="15">
        <v>2</v>
      </c>
      <c r="K16" s="9"/>
      <c r="L16" s="9"/>
      <c r="M16" s="10"/>
      <c r="N16" s="9"/>
      <c r="O16" s="9"/>
      <c r="P16" s="10"/>
      <c r="Q16" s="11"/>
      <c r="R16" s="11"/>
      <c r="S16" s="12"/>
      <c r="T16" s="11"/>
      <c r="U16" s="11"/>
      <c r="V16" s="12"/>
      <c r="W16" s="8">
        <f t="shared" si="2"/>
        <v>60</v>
      </c>
      <c r="X16" s="8">
        <f t="shared" si="1"/>
        <v>3</v>
      </c>
    </row>
    <row r="17" spans="1:24" x14ac:dyDescent="0.2">
      <c r="A17" s="71"/>
      <c r="B17" s="7" t="s">
        <v>42</v>
      </c>
      <c r="C17" s="65" t="s">
        <v>19</v>
      </c>
      <c r="D17" s="8" t="s">
        <v>24</v>
      </c>
      <c r="E17" s="20">
        <v>15</v>
      </c>
      <c r="F17" s="21" t="s">
        <v>22</v>
      </c>
      <c r="G17" s="22">
        <v>1</v>
      </c>
      <c r="H17" s="14"/>
      <c r="I17" s="9"/>
      <c r="J17" s="15"/>
      <c r="K17" s="9"/>
      <c r="L17" s="9"/>
      <c r="M17" s="10"/>
      <c r="N17" s="9"/>
      <c r="O17" s="9"/>
      <c r="P17" s="10"/>
      <c r="Q17" s="11"/>
      <c r="R17" s="11"/>
      <c r="S17" s="12"/>
      <c r="T17" s="11"/>
      <c r="U17" s="11"/>
      <c r="V17" s="12"/>
      <c r="W17" s="8">
        <f t="shared" si="2"/>
        <v>15</v>
      </c>
      <c r="X17" s="8">
        <f t="shared" si="1"/>
        <v>1</v>
      </c>
    </row>
    <row r="18" spans="1:24" x14ac:dyDescent="0.2">
      <c r="A18" s="71"/>
      <c r="B18" s="6" t="s">
        <v>43</v>
      </c>
      <c r="C18" s="65" t="s">
        <v>19</v>
      </c>
      <c r="D18" s="65" t="s">
        <v>24</v>
      </c>
      <c r="E18" s="62"/>
      <c r="F18" s="62"/>
      <c r="G18" s="3"/>
      <c r="H18" s="62"/>
      <c r="I18" s="62"/>
      <c r="J18" s="3"/>
      <c r="K18" s="63"/>
      <c r="L18" s="63"/>
      <c r="M18" s="4"/>
      <c r="N18" s="63"/>
      <c r="O18" s="63"/>
      <c r="P18" s="4"/>
      <c r="Q18" s="64">
        <v>15</v>
      </c>
      <c r="R18" s="64" t="s">
        <v>22</v>
      </c>
      <c r="S18" s="5">
        <v>1</v>
      </c>
      <c r="T18" s="64"/>
      <c r="U18" s="64"/>
      <c r="V18" s="5"/>
      <c r="W18" s="65">
        <f t="shared" si="2"/>
        <v>15</v>
      </c>
      <c r="X18" s="65">
        <f t="shared" si="1"/>
        <v>1</v>
      </c>
    </row>
    <row r="19" spans="1:24" x14ac:dyDescent="0.2">
      <c r="A19" s="71"/>
      <c r="B19" s="6" t="s">
        <v>44</v>
      </c>
      <c r="C19" s="65" t="s">
        <v>19</v>
      </c>
      <c r="D19" s="65" t="s">
        <v>24</v>
      </c>
      <c r="E19" s="62">
        <v>2</v>
      </c>
      <c r="F19" s="63" t="s">
        <v>22</v>
      </c>
      <c r="G19" s="3">
        <v>0</v>
      </c>
      <c r="H19" s="62"/>
      <c r="I19" s="62"/>
      <c r="J19" s="3"/>
      <c r="K19" s="63"/>
      <c r="L19" s="63"/>
      <c r="M19" s="4"/>
      <c r="N19" s="63"/>
      <c r="O19" s="63"/>
      <c r="P19" s="4"/>
      <c r="Q19" s="64"/>
      <c r="R19" s="64"/>
      <c r="S19" s="5"/>
      <c r="T19" s="64"/>
      <c r="U19" s="64"/>
      <c r="V19" s="5"/>
      <c r="W19" s="65">
        <f t="shared" si="2"/>
        <v>2</v>
      </c>
      <c r="X19" s="65">
        <f t="shared" si="1"/>
        <v>0</v>
      </c>
    </row>
    <row r="20" spans="1:24" x14ac:dyDescent="0.2">
      <c r="A20" s="71"/>
      <c r="B20" s="6" t="s">
        <v>45</v>
      </c>
      <c r="C20" s="65" t="s">
        <v>19</v>
      </c>
      <c r="D20" s="65" t="s">
        <v>24</v>
      </c>
      <c r="E20" s="62">
        <v>4</v>
      </c>
      <c r="F20" s="63" t="s">
        <v>22</v>
      </c>
      <c r="G20" s="3">
        <v>0</v>
      </c>
      <c r="H20" s="62"/>
      <c r="I20" s="62"/>
      <c r="J20" s="3"/>
      <c r="K20" s="63"/>
      <c r="L20" s="63"/>
      <c r="M20" s="4"/>
      <c r="N20" s="63"/>
      <c r="O20" s="63"/>
      <c r="P20" s="4"/>
      <c r="Q20" s="64"/>
      <c r="R20" s="64"/>
      <c r="S20" s="5"/>
      <c r="T20" s="64"/>
      <c r="U20" s="64"/>
      <c r="V20" s="5"/>
      <c r="W20" s="65">
        <f t="shared" si="2"/>
        <v>4</v>
      </c>
      <c r="X20" s="65">
        <f t="shared" si="1"/>
        <v>0</v>
      </c>
    </row>
    <row r="21" spans="1:24" x14ac:dyDescent="0.2">
      <c r="A21" s="71"/>
      <c r="B21" s="23" t="s">
        <v>46</v>
      </c>
      <c r="C21" s="16" t="s">
        <v>19</v>
      </c>
      <c r="D21" s="65" t="s">
        <v>31</v>
      </c>
      <c r="E21" s="62">
        <v>30</v>
      </c>
      <c r="F21" s="63" t="s">
        <v>29</v>
      </c>
      <c r="G21" s="3">
        <v>2</v>
      </c>
      <c r="H21" s="62">
        <v>30</v>
      </c>
      <c r="I21" s="63" t="s">
        <v>29</v>
      </c>
      <c r="J21" s="3">
        <v>2</v>
      </c>
      <c r="K21" s="63">
        <v>30</v>
      </c>
      <c r="L21" s="63" t="s">
        <v>29</v>
      </c>
      <c r="M21" s="4">
        <v>2</v>
      </c>
      <c r="N21" s="63">
        <v>30</v>
      </c>
      <c r="O21" s="63" t="s">
        <v>32</v>
      </c>
      <c r="P21" s="4">
        <v>3</v>
      </c>
      <c r="Q21" s="64"/>
      <c r="R21" s="64"/>
      <c r="S21" s="5"/>
      <c r="T21" s="64"/>
      <c r="U21" s="64"/>
      <c r="V21" s="5"/>
      <c r="W21" s="65">
        <f t="shared" si="2"/>
        <v>120</v>
      </c>
      <c r="X21" s="65">
        <f t="shared" si="1"/>
        <v>9</v>
      </c>
    </row>
    <row r="22" spans="1:24" x14ac:dyDescent="0.2">
      <c r="A22" s="71"/>
      <c r="B22" s="23" t="s">
        <v>47</v>
      </c>
      <c r="C22" s="16" t="s">
        <v>19</v>
      </c>
      <c r="D22" s="65" t="s">
        <v>31</v>
      </c>
      <c r="E22" s="65">
        <v>30</v>
      </c>
      <c r="F22" s="65" t="s">
        <v>22</v>
      </c>
      <c r="G22" s="65">
        <v>0</v>
      </c>
      <c r="H22" s="63">
        <v>30</v>
      </c>
      <c r="I22" s="63" t="s">
        <v>22</v>
      </c>
      <c r="J22" s="4">
        <v>0</v>
      </c>
      <c r="K22" s="65"/>
      <c r="L22" s="65"/>
      <c r="M22" s="65"/>
      <c r="N22" s="65"/>
      <c r="O22" s="65"/>
      <c r="P22" s="65"/>
      <c r="Q22" s="64"/>
      <c r="R22" s="64"/>
      <c r="S22" s="5"/>
      <c r="T22" s="64"/>
      <c r="U22" s="64"/>
      <c r="V22" s="5"/>
      <c r="W22" s="65">
        <f t="shared" si="2"/>
        <v>60</v>
      </c>
      <c r="X22" s="65">
        <f t="shared" si="1"/>
        <v>0</v>
      </c>
    </row>
    <row r="23" spans="1:24" x14ac:dyDescent="0.2">
      <c r="A23" s="71"/>
      <c r="B23" s="6" t="s">
        <v>48</v>
      </c>
      <c r="C23" s="65" t="s">
        <v>19</v>
      </c>
      <c r="D23" s="65" t="s">
        <v>24</v>
      </c>
      <c r="E23" s="62"/>
      <c r="F23" s="62"/>
      <c r="G23" s="3"/>
      <c r="H23" s="62"/>
      <c r="I23" s="62"/>
      <c r="J23" s="3"/>
      <c r="K23" s="63"/>
      <c r="L23" s="63"/>
      <c r="M23" s="4"/>
      <c r="N23" s="63"/>
      <c r="O23" s="63"/>
      <c r="P23" s="4"/>
      <c r="Q23" s="64">
        <v>15</v>
      </c>
      <c r="R23" s="63" t="s">
        <v>32</v>
      </c>
      <c r="S23" s="5">
        <v>1</v>
      </c>
      <c r="T23" s="64"/>
      <c r="U23" s="64"/>
      <c r="V23" s="5"/>
      <c r="W23" s="65">
        <f t="shared" si="2"/>
        <v>15</v>
      </c>
      <c r="X23" s="65">
        <f t="shared" si="1"/>
        <v>1</v>
      </c>
    </row>
    <row r="24" spans="1:24" x14ac:dyDescent="0.2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17">
        <f>SUM(W5:W23)</f>
        <v>1416</v>
      </c>
      <c r="X24" s="17">
        <f>SUM(X5:X23)</f>
        <v>126</v>
      </c>
    </row>
    <row r="25" spans="1:24" x14ac:dyDescent="0.2">
      <c r="A25" s="2"/>
      <c r="B25" s="24" t="s">
        <v>49</v>
      </c>
      <c r="C25" s="24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25"/>
      <c r="X25" s="1"/>
    </row>
    <row r="26" spans="1:24" x14ac:dyDescent="0.2">
      <c r="A26" s="2"/>
      <c r="B26" s="72" t="s">
        <v>50</v>
      </c>
      <c r="C26" s="72"/>
      <c r="D26" s="72"/>
      <c r="E26" s="72"/>
      <c r="F26" s="72"/>
      <c r="G26" s="72"/>
      <c r="H26" s="72"/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2"/>
      <c r="W26" s="72"/>
      <c r="X26" s="72"/>
    </row>
    <row r="27" spans="1:24" x14ac:dyDescent="0.2">
      <c r="A27" s="2"/>
      <c r="B27" s="6" t="s">
        <v>51</v>
      </c>
      <c r="C27" s="65" t="s">
        <v>92</v>
      </c>
      <c r="D27" s="65" t="s">
        <v>24</v>
      </c>
      <c r="E27" s="62">
        <v>15</v>
      </c>
      <c r="F27" s="63" t="s">
        <v>29</v>
      </c>
      <c r="G27" s="3">
        <v>1</v>
      </c>
      <c r="H27" s="62">
        <v>15</v>
      </c>
      <c r="I27" s="63" t="s">
        <v>21</v>
      </c>
      <c r="J27" s="3">
        <v>1</v>
      </c>
      <c r="K27" s="63"/>
      <c r="L27" s="63"/>
      <c r="M27" s="4"/>
      <c r="N27" s="63"/>
      <c r="O27" s="63"/>
      <c r="P27" s="4"/>
      <c r="Q27" s="64"/>
      <c r="R27" s="64"/>
      <c r="S27" s="5"/>
      <c r="T27" s="64"/>
      <c r="U27" s="64"/>
      <c r="V27" s="5"/>
      <c r="W27" s="65">
        <f t="shared" ref="W27:W32" si="3">SUM(E27,H27,K27,N27,Q27,T27)</f>
        <v>30</v>
      </c>
      <c r="X27" s="65">
        <f t="shared" ref="X27:X32" si="4">SUM(G27,J27,M27,P27,S27,V27)</f>
        <v>2</v>
      </c>
    </row>
    <row r="28" spans="1:24" x14ac:dyDescent="0.2">
      <c r="A28" s="2"/>
      <c r="B28" s="6" t="s">
        <v>52</v>
      </c>
      <c r="C28" s="65" t="s">
        <v>92</v>
      </c>
      <c r="D28" s="65" t="s">
        <v>31</v>
      </c>
      <c r="E28" s="62"/>
      <c r="F28" s="63"/>
      <c r="G28" s="3"/>
      <c r="H28" s="62"/>
      <c r="I28" s="63"/>
      <c r="J28" s="3"/>
      <c r="K28" s="63"/>
      <c r="L28" s="63"/>
      <c r="M28" s="4"/>
      <c r="N28" s="63"/>
      <c r="O28" s="63"/>
      <c r="P28" s="4"/>
      <c r="Q28" s="63">
        <v>30</v>
      </c>
      <c r="R28" s="63" t="s">
        <v>22</v>
      </c>
      <c r="S28" s="4">
        <v>1</v>
      </c>
      <c r="T28" s="63">
        <v>30</v>
      </c>
      <c r="U28" s="63" t="s">
        <v>32</v>
      </c>
      <c r="V28" s="4">
        <v>2</v>
      </c>
      <c r="W28" s="65">
        <f t="shared" si="3"/>
        <v>60</v>
      </c>
      <c r="X28" s="65">
        <f t="shared" si="4"/>
        <v>3</v>
      </c>
    </row>
    <row r="29" spans="1:24" x14ac:dyDescent="0.2">
      <c r="A29" s="2"/>
      <c r="B29" s="6" t="s">
        <v>53</v>
      </c>
      <c r="C29" s="65" t="s">
        <v>92</v>
      </c>
      <c r="D29" s="65" t="s">
        <v>24</v>
      </c>
      <c r="E29" s="62">
        <v>30</v>
      </c>
      <c r="F29" s="62" t="s">
        <v>22</v>
      </c>
      <c r="G29" s="3">
        <v>1</v>
      </c>
      <c r="H29" s="62">
        <v>30</v>
      </c>
      <c r="I29" s="62" t="s">
        <v>32</v>
      </c>
      <c r="J29" s="3">
        <v>2</v>
      </c>
      <c r="K29" s="63"/>
      <c r="L29" s="62"/>
      <c r="M29" s="4"/>
      <c r="N29" s="63"/>
      <c r="O29" s="62"/>
      <c r="P29" s="4"/>
      <c r="Q29" s="64"/>
      <c r="R29" s="62"/>
      <c r="S29" s="5"/>
      <c r="T29" s="64"/>
      <c r="U29" s="62"/>
      <c r="V29" s="5"/>
      <c r="W29" s="65">
        <f t="shared" si="3"/>
        <v>60</v>
      </c>
      <c r="X29" s="65">
        <f t="shared" si="4"/>
        <v>3</v>
      </c>
    </row>
    <row r="30" spans="1:24" x14ac:dyDescent="0.2">
      <c r="A30" s="2"/>
      <c r="B30" s="26" t="s">
        <v>54</v>
      </c>
      <c r="C30" s="65" t="s">
        <v>92</v>
      </c>
      <c r="D30" s="27" t="s">
        <v>31</v>
      </c>
      <c r="E30" s="28">
        <v>30</v>
      </c>
      <c r="F30" s="29" t="s">
        <v>29</v>
      </c>
      <c r="G30" s="30">
        <v>2</v>
      </c>
      <c r="H30" s="28">
        <v>30</v>
      </c>
      <c r="I30" s="29" t="s">
        <v>32</v>
      </c>
      <c r="J30" s="30">
        <v>3</v>
      </c>
      <c r="K30" s="29"/>
      <c r="L30" s="29"/>
      <c r="M30" s="31"/>
      <c r="N30" s="29"/>
      <c r="O30" s="29"/>
      <c r="P30" s="31"/>
      <c r="Q30" s="32"/>
      <c r="R30" s="32"/>
      <c r="S30" s="33"/>
      <c r="T30" s="32"/>
      <c r="U30" s="32"/>
      <c r="V30" s="33"/>
      <c r="W30" s="27">
        <f t="shared" si="3"/>
        <v>60</v>
      </c>
      <c r="X30" s="27">
        <f t="shared" si="4"/>
        <v>5</v>
      </c>
    </row>
    <row r="31" spans="1:24" x14ac:dyDescent="0.2">
      <c r="A31" s="2"/>
      <c r="B31" s="26" t="s">
        <v>55</v>
      </c>
      <c r="C31" s="65" t="s">
        <v>92</v>
      </c>
      <c r="D31" s="27" t="s">
        <v>31</v>
      </c>
      <c r="E31" s="28"/>
      <c r="F31" s="28"/>
      <c r="G31" s="30"/>
      <c r="H31" s="28"/>
      <c r="I31" s="28"/>
      <c r="J31" s="30"/>
      <c r="K31" s="29">
        <v>30</v>
      </c>
      <c r="L31" s="29" t="s">
        <v>29</v>
      </c>
      <c r="M31" s="31">
        <v>2</v>
      </c>
      <c r="N31" s="29">
        <v>30</v>
      </c>
      <c r="O31" s="29" t="s">
        <v>32</v>
      </c>
      <c r="P31" s="31">
        <v>3</v>
      </c>
      <c r="Q31" s="32"/>
      <c r="R31" s="29"/>
      <c r="S31" s="33"/>
      <c r="T31" s="32"/>
      <c r="U31" s="29"/>
      <c r="V31" s="33"/>
      <c r="W31" s="27">
        <f t="shared" si="3"/>
        <v>60</v>
      </c>
      <c r="X31" s="27">
        <f t="shared" si="4"/>
        <v>5</v>
      </c>
    </row>
    <row r="32" spans="1:24" x14ac:dyDescent="0.2">
      <c r="A32" s="2"/>
      <c r="B32" s="34" t="s">
        <v>56</v>
      </c>
      <c r="C32" s="16" t="s">
        <v>92</v>
      </c>
      <c r="D32" s="35" t="s">
        <v>24</v>
      </c>
      <c r="E32" s="35"/>
      <c r="F32" s="35"/>
      <c r="G32" s="35"/>
      <c r="H32" s="35">
        <v>30</v>
      </c>
      <c r="I32" s="35" t="s">
        <v>22</v>
      </c>
      <c r="J32" s="35">
        <v>3</v>
      </c>
      <c r="K32" s="35"/>
      <c r="L32" s="35"/>
      <c r="M32" s="35"/>
      <c r="N32" s="35">
        <v>30</v>
      </c>
      <c r="O32" s="35" t="s">
        <v>22</v>
      </c>
      <c r="P32" s="35">
        <v>3</v>
      </c>
      <c r="Q32" s="35"/>
      <c r="R32" s="35"/>
      <c r="S32" s="35"/>
      <c r="T32" s="35">
        <v>30</v>
      </c>
      <c r="U32" s="35" t="s">
        <v>22</v>
      </c>
      <c r="V32" s="35">
        <v>3</v>
      </c>
      <c r="W32" s="35">
        <f t="shared" si="3"/>
        <v>90</v>
      </c>
      <c r="X32" s="35">
        <f t="shared" si="4"/>
        <v>9</v>
      </c>
    </row>
    <row r="33" spans="1:24" x14ac:dyDescent="0.2">
      <c r="A33" s="2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36">
        <f>SUM(W27:W32)</f>
        <v>360</v>
      </c>
      <c r="X33" s="36">
        <f>SUM(X27:X32)</f>
        <v>27</v>
      </c>
    </row>
    <row r="34" spans="1:24" x14ac:dyDescent="0.2">
      <c r="A34" s="2"/>
      <c r="B34" s="2" t="s">
        <v>57</v>
      </c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</row>
    <row r="35" spans="1:24" x14ac:dyDescent="0.2">
      <c r="A35" s="2"/>
      <c r="B35" s="2" t="s">
        <v>58</v>
      </c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</row>
    <row r="36" spans="1:24" x14ac:dyDescent="0.2">
      <c r="A36" s="2"/>
      <c r="B36" s="2" t="s">
        <v>59</v>
      </c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</row>
    <row r="37" spans="1:24" x14ac:dyDescent="0.2">
      <c r="A37" s="2"/>
      <c r="B37" s="2" t="s">
        <v>60</v>
      </c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</row>
    <row r="42" spans="1:24" x14ac:dyDescent="0.2">
      <c r="R42" s="61"/>
    </row>
  </sheetData>
  <mergeCells count="19">
    <mergeCell ref="A1:W1"/>
    <mergeCell ref="B2:B4"/>
    <mergeCell ref="C2:C4"/>
    <mergeCell ref="D2:D4"/>
    <mergeCell ref="E2:J2"/>
    <mergeCell ref="K2:P2"/>
    <mergeCell ref="Q2:V2"/>
    <mergeCell ref="W2:W4"/>
    <mergeCell ref="A5:A11"/>
    <mergeCell ref="A12:A15"/>
    <mergeCell ref="A16:A23"/>
    <mergeCell ref="B26:X26"/>
    <mergeCell ref="X2:X4"/>
    <mergeCell ref="E3:G3"/>
    <mergeCell ref="H3:J3"/>
    <mergeCell ref="K3:M3"/>
    <mergeCell ref="N3:P3"/>
    <mergeCell ref="Q3:S3"/>
    <mergeCell ref="T3:V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1B0279-5974-D84C-87F9-955582727C90}">
  <sheetPr>
    <tabColor theme="5" tint="0.39997558519241921"/>
  </sheetPr>
  <dimension ref="A1:Q39"/>
  <sheetViews>
    <sheetView workbookViewId="0">
      <selection activeCell="A29" sqref="A29"/>
    </sheetView>
  </sheetViews>
  <sheetFormatPr baseColWidth="10" defaultColWidth="11" defaultRowHeight="16" x14ac:dyDescent="0.2"/>
  <cols>
    <col min="1" max="1" width="42" customWidth="1"/>
  </cols>
  <sheetData>
    <row r="1" spans="1:17" x14ac:dyDescent="0.2">
      <c r="A1" s="80" t="s">
        <v>61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</row>
    <row r="2" spans="1:17" x14ac:dyDescent="0.2">
      <c r="A2" s="81" t="s">
        <v>1</v>
      </c>
      <c r="B2" s="82" t="s">
        <v>2</v>
      </c>
      <c r="C2" s="82" t="s">
        <v>3</v>
      </c>
      <c r="D2" s="74" t="s">
        <v>4</v>
      </c>
      <c r="E2" s="74"/>
      <c r="F2" s="74"/>
      <c r="G2" s="74"/>
      <c r="H2" s="74"/>
      <c r="I2" s="74"/>
      <c r="J2" s="75" t="s">
        <v>5</v>
      </c>
      <c r="K2" s="75"/>
      <c r="L2" s="75"/>
      <c r="M2" s="75"/>
      <c r="N2" s="75"/>
      <c r="O2" s="75"/>
      <c r="P2" s="82" t="s">
        <v>7</v>
      </c>
      <c r="Q2" s="82" t="s">
        <v>8</v>
      </c>
    </row>
    <row r="3" spans="1:17" x14ac:dyDescent="0.2">
      <c r="A3" s="81"/>
      <c r="B3" s="82"/>
      <c r="C3" s="82"/>
      <c r="D3" s="74" t="s">
        <v>9</v>
      </c>
      <c r="E3" s="74"/>
      <c r="F3" s="74"/>
      <c r="G3" s="74" t="s">
        <v>10</v>
      </c>
      <c r="H3" s="74"/>
      <c r="I3" s="74"/>
      <c r="J3" s="75" t="s">
        <v>11</v>
      </c>
      <c r="K3" s="75"/>
      <c r="L3" s="75"/>
      <c r="M3" s="75" t="s">
        <v>12</v>
      </c>
      <c r="N3" s="75"/>
      <c r="O3" s="75"/>
      <c r="P3" s="82"/>
      <c r="Q3" s="82"/>
    </row>
    <row r="4" spans="1:17" x14ac:dyDescent="0.2">
      <c r="A4" s="81"/>
      <c r="B4" s="82"/>
      <c r="C4" s="82"/>
      <c r="D4" s="62" t="s">
        <v>15</v>
      </c>
      <c r="E4" s="62" t="s">
        <v>16</v>
      </c>
      <c r="F4" s="3" t="s">
        <v>8</v>
      </c>
      <c r="G4" s="62" t="s">
        <v>15</v>
      </c>
      <c r="H4" s="62" t="s">
        <v>16</v>
      </c>
      <c r="I4" s="3" t="s">
        <v>8</v>
      </c>
      <c r="J4" s="63" t="s">
        <v>15</v>
      </c>
      <c r="K4" s="62" t="s">
        <v>16</v>
      </c>
      <c r="L4" s="4" t="s">
        <v>8</v>
      </c>
      <c r="M4" s="63" t="s">
        <v>15</v>
      </c>
      <c r="N4" s="62" t="s">
        <v>16</v>
      </c>
      <c r="O4" s="4" t="s">
        <v>8</v>
      </c>
      <c r="P4" s="82"/>
      <c r="Q4" s="82"/>
    </row>
    <row r="5" spans="1:17" x14ac:dyDescent="0.2">
      <c r="A5" s="6" t="s">
        <v>18</v>
      </c>
      <c r="B5" s="65" t="s">
        <v>19</v>
      </c>
      <c r="C5" s="65" t="s">
        <v>20</v>
      </c>
      <c r="D5" s="37">
        <v>30</v>
      </c>
      <c r="E5" s="37" t="s">
        <v>21</v>
      </c>
      <c r="F5" s="38">
        <v>8</v>
      </c>
      <c r="G5" s="37">
        <v>30</v>
      </c>
      <c r="H5" s="37" t="s">
        <v>21</v>
      </c>
      <c r="I5" s="38">
        <v>8</v>
      </c>
      <c r="J5" s="39">
        <v>30</v>
      </c>
      <c r="K5" s="37" t="s">
        <v>21</v>
      </c>
      <c r="L5" s="40">
        <v>8</v>
      </c>
      <c r="M5" s="39">
        <v>30</v>
      </c>
      <c r="N5" s="37" t="s">
        <v>22</v>
      </c>
      <c r="O5" s="40">
        <v>12</v>
      </c>
      <c r="P5" s="66">
        <f t="shared" ref="P5:P18" si="0">SUM(D5,G5,J5,M5)</f>
        <v>120</v>
      </c>
      <c r="Q5" s="66">
        <f t="shared" ref="Q5:Q18" si="1">SUM(F5,I5,L5,O5)</f>
        <v>36</v>
      </c>
    </row>
    <row r="6" spans="1:17" x14ac:dyDescent="0.2">
      <c r="A6" s="6" t="s">
        <v>62</v>
      </c>
      <c r="B6" s="65" t="s">
        <v>19</v>
      </c>
      <c r="C6" s="16" t="s">
        <v>31</v>
      </c>
      <c r="D6" s="37"/>
      <c r="E6" s="37"/>
      <c r="F6" s="38"/>
      <c r="G6" s="37"/>
      <c r="H6" s="37"/>
      <c r="I6" s="38"/>
      <c r="J6" s="39">
        <v>15</v>
      </c>
      <c r="K6" s="37" t="s">
        <v>22</v>
      </c>
      <c r="L6" s="40">
        <v>3</v>
      </c>
      <c r="M6" s="39"/>
      <c r="N6" s="37"/>
      <c r="O6" s="40"/>
      <c r="P6" s="66">
        <f t="shared" si="0"/>
        <v>15</v>
      </c>
      <c r="Q6" s="66">
        <f t="shared" si="1"/>
        <v>3</v>
      </c>
    </row>
    <row r="7" spans="1:17" x14ac:dyDescent="0.2">
      <c r="A7" s="6" t="s">
        <v>63</v>
      </c>
      <c r="B7" s="16" t="s">
        <v>19</v>
      </c>
      <c r="C7" s="16" t="s">
        <v>27</v>
      </c>
      <c r="D7" s="37"/>
      <c r="E7" s="37"/>
      <c r="F7" s="38"/>
      <c r="G7" s="37"/>
      <c r="H7" s="37"/>
      <c r="I7" s="38"/>
      <c r="J7" s="39"/>
      <c r="K7" s="37"/>
      <c r="L7" s="40"/>
      <c r="M7" s="39">
        <v>4</v>
      </c>
      <c r="N7" s="37" t="s">
        <v>22</v>
      </c>
      <c r="O7" s="40">
        <v>3</v>
      </c>
      <c r="P7" s="66">
        <f t="shared" si="0"/>
        <v>4</v>
      </c>
      <c r="Q7" s="66">
        <f t="shared" si="1"/>
        <v>3</v>
      </c>
    </row>
    <row r="8" spans="1:17" x14ac:dyDescent="0.2">
      <c r="A8" s="6" t="s">
        <v>25</v>
      </c>
      <c r="B8" s="16" t="s">
        <v>19</v>
      </c>
      <c r="C8" s="65" t="s">
        <v>24</v>
      </c>
      <c r="D8" s="39">
        <v>30</v>
      </c>
      <c r="E8" s="37" t="s">
        <v>21</v>
      </c>
      <c r="F8" s="40">
        <v>4</v>
      </c>
      <c r="G8" s="39">
        <v>30</v>
      </c>
      <c r="H8" s="37" t="s">
        <v>21</v>
      </c>
      <c r="I8" s="40">
        <v>4</v>
      </c>
      <c r="J8" s="39"/>
      <c r="K8" s="37"/>
      <c r="L8" s="40"/>
      <c r="M8" s="39"/>
      <c r="N8" s="37"/>
      <c r="O8" s="40"/>
      <c r="P8" s="66">
        <f t="shared" si="0"/>
        <v>60</v>
      </c>
      <c r="Q8" s="66">
        <f t="shared" si="1"/>
        <v>8</v>
      </c>
    </row>
    <row r="9" spans="1:17" x14ac:dyDescent="0.2">
      <c r="A9" s="6" t="s">
        <v>26</v>
      </c>
      <c r="B9" s="16" t="s">
        <v>19</v>
      </c>
      <c r="C9" s="16" t="s">
        <v>27</v>
      </c>
      <c r="D9" s="37">
        <v>15</v>
      </c>
      <c r="E9" s="37" t="s">
        <v>22</v>
      </c>
      <c r="F9" s="38">
        <v>1</v>
      </c>
      <c r="G9" s="37">
        <v>15</v>
      </c>
      <c r="H9" s="37" t="s">
        <v>22</v>
      </c>
      <c r="I9" s="38">
        <v>1</v>
      </c>
      <c r="J9" s="39">
        <v>15</v>
      </c>
      <c r="K9" s="37" t="s">
        <v>22</v>
      </c>
      <c r="L9" s="40">
        <v>1</v>
      </c>
      <c r="M9" s="39">
        <v>15</v>
      </c>
      <c r="N9" s="37" t="s">
        <v>22</v>
      </c>
      <c r="O9" s="40">
        <v>1</v>
      </c>
      <c r="P9" s="66">
        <f t="shared" si="0"/>
        <v>60</v>
      </c>
      <c r="Q9" s="66">
        <f t="shared" si="1"/>
        <v>4</v>
      </c>
    </row>
    <row r="10" spans="1:17" x14ac:dyDescent="0.2">
      <c r="A10" s="6" t="s">
        <v>28</v>
      </c>
      <c r="B10" s="16" t="s">
        <v>19</v>
      </c>
      <c r="C10" s="65" t="s">
        <v>24</v>
      </c>
      <c r="D10" s="39">
        <v>60</v>
      </c>
      <c r="E10" s="39" t="s">
        <v>22</v>
      </c>
      <c r="F10" s="40">
        <v>2</v>
      </c>
      <c r="G10" s="39">
        <v>60</v>
      </c>
      <c r="H10" s="39" t="s">
        <v>29</v>
      </c>
      <c r="I10" s="40">
        <v>2</v>
      </c>
      <c r="J10" s="66">
        <v>60</v>
      </c>
      <c r="K10" s="66" t="s">
        <v>22</v>
      </c>
      <c r="L10" s="66">
        <v>2</v>
      </c>
      <c r="M10" s="66">
        <v>60</v>
      </c>
      <c r="N10" s="66" t="s">
        <v>29</v>
      </c>
      <c r="O10" s="66">
        <v>2</v>
      </c>
      <c r="P10" s="66">
        <f t="shared" si="0"/>
        <v>240</v>
      </c>
      <c r="Q10" s="66">
        <f t="shared" si="1"/>
        <v>8</v>
      </c>
    </row>
    <row r="11" spans="1:17" x14ac:dyDescent="0.2">
      <c r="A11" s="6" t="s">
        <v>64</v>
      </c>
      <c r="B11" s="65" t="s">
        <v>19</v>
      </c>
      <c r="C11" s="65" t="s">
        <v>24</v>
      </c>
      <c r="D11" s="39">
        <v>15</v>
      </c>
      <c r="E11" s="39" t="s">
        <v>29</v>
      </c>
      <c r="F11" s="40">
        <v>1</v>
      </c>
      <c r="G11" s="39">
        <v>15</v>
      </c>
      <c r="H11" s="39" t="s">
        <v>32</v>
      </c>
      <c r="I11" s="40">
        <v>2</v>
      </c>
      <c r="J11" s="66"/>
      <c r="K11" s="66"/>
      <c r="L11" s="66"/>
      <c r="M11" s="66"/>
      <c r="N11" s="66"/>
      <c r="O11" s="66"/>
      <c r="P11" s="66">
        <f t="shared" si="0"/>
        <v>30</v>
      </c>
      <c r="Q11" s="66">
        <f t="shared" si="1"/>
        <v>3</v>
      </c>
    </row>
    <row r="12" spans="1:17" x14ac:dyDescent="0.2">
      <c r="A12" s="6" t="s">
        <v>33</v>
      </c>
      <c r="B12" s="65" t="s">
        <v>19</v>
      </c>
      <c r="C12" s="65" t="s">
        <v>24</v>
      </c>
      <c r="D12" s="37">
        <v>15</v>
      </c>
      <c r="E12" s="37" t="s">
        <v>29</v>
      </c>
      <c r="F12" s="38">
        <v>1</v>
      </c>
      <c r="G12" s="37">
        <v>15</v>
      </c>
      <c r="H12" s="37" t="s">
        <v>32</v>
      </c>
      <c r="I12" s="38">
        <v>2</v>
      </c>
      <c r="J12" s="39"/>
      <c r="K12" s="39"/>
      <c r="L12" s="40"/>
      <c r="M12" s="39"/>
      <c r="N12" s="39"/>
      <c r="O12" s="40"/>
      <c r="P12" s="66">
        <f t="shared" si="0"/>
        <v>30</v>
      </c>
      <c r="Q12" s="66">
        <f t="shared" si="1"/>
        <v>3</v>
      </c>
    </row>
    <row r="13" spans="1:17" x14ac:dyDescent="0.2">
      <c r="A13" s="6" t="s">
        <v>37</v>
      </c>
      <c r="B13" s="16" t="s">
        <v>19</v>
      </c>
      <c r="C13" s="16" t="s">
        <v>38</v>
      </c>
      <c r="D13" s="37">
        <v>15</v>
      </c>
      <c r="E13" s="39" t="s">
        <v>22</v>
      </c>
      <c r="F13" s="38">
        <v>1</v>
      </c>
      <c r="G13" s="37">
        <v>15</v>
      </c>
      <c r="H13" s="39" t="s">
        <v>22</v>
      </c>
      <c r="I13" s="38">
        <v>1</v>
      </c>
      <c r="J13" s="39">
        <v>15</v>
      </c>
      <c r="K13" s="39" t="s">
        <v>22</v>
      </c>
      <c r="L13" s="40">
        <v>1</v>
      </c>
      <c r="M13" s="39"/>
      <c r="N13" s="39"/>
      <c r="O13" s="40"/>
      <c r="P13" s="66">
        <f t="shared" si="0"/>
        <v>45</v>
      </c>
      <c r="Q13" s="66">
        <f t="shared" si="1"/>
        <v>3</v>
      </c>
    </row>
    <row r="14" spans="1:17" x14ac:dyDescent="0.2">
      <c r="A14" s="6" t="s">
        <v>65</v>
      </c>
      <c r="B14" s="65" t="s">
        <v>19</v>
      </c>
      <c r="C14" s="65" t="s">
        <v>24</v>
      </c>
      <c r="D14" s="37">
        <v>30</v>
      </c>
      <c r="E14" s="37" t="s">
        <v>22</v>
      </c>
      <c r="F14" s="38">
        <v>1</v>
      </c>
      <c r="G14" s="37">
        <v>30</v>
      </c>
      <c r="H14" s="37" t="s">
        <v>32</v>
      </c>
      <c r="I14" s="38">
        <v>2</v>
      </c>
      <c r="J14" s="39"/>
      <c r="K14" s="37"/>
      <c r="L14" s="40"/>
      <c r="M14" s="39"/>
      <c r="N14" s="37"/>
      <c r="O14" s="40"/>
      <c r="P14" s="66">
        <f t="shared" si="0"/>
        <v>60</v>
      </c>
      <c r="Q14" s="66">
        <f t="shared" si="1"/>
        <v>3</v>
      </c>
    </row>
    <row r="15" spans="1:17" x14ac:dyDescent="0.2">
      <c r="A15" s="23" t="s">
        <v>66</v>
      </c>
      <c r="B15" s="16" t="s">
        <v>19</v>
      </c>
      <c r="C15" s="65" t="s">
        <v>24</v>
      </c>
      <c r="D15" s="37">
        <v>30</v>
      </c>
      <c r="E15" s="37" t="s">
        <v>32</v>
      </c>
      <c r="F15" s="38">
        <v>2</v>
      </c>
      <c r="G15" s="41"/>
      <c r="H15" s="41"/>
      <c r="I15" s="41"/>
      <c r="J15" s="39"/>
      <c r="K15" s="39"/>
      <c r="L15" s="40"/>
      <c r="M15" s="39"/>
      <c r="N15" s="39"/>
      <c r="O15" s="40"/>
      <c r="P15" s="66">
        <f t="shared" si="0"/>
        <v>30</v>
      </c>
      <c r="Q15" s="66">
        <f t="shared" si="1"/>
        <v>2</v>
      </c>
    </row>
    <row r="16" spans="1:17" x14ac:dyDescent="0.2">
      <c r="A16" s="85" t="s">
        <v>76</v>
      </c>
      <c r="B16" s="87" t="s">
        <v>19</v>
      </c>
      <c r="C16" s="88" t="s">
        <v>24</v>
      </c>
      <c r="D16" s="89">
        <v>30</v>
      </c>
      <c r="E16" s="89" t="s">
        <v>22</v>
      </c>
      <c r="F16" s="90">
        <v>1</v>
      </c>
      <c r="G16" s="89">
        <v>30</v>
      </c>
      <c r="H16" s="89" t="s">
        <v>32</v>
      </c>
      <c r="I16" s="90">
        <v>2</v>
      </c>
      <c r="J16" s="91"/>
      <c r="K16" s="91"/>
      <c r="L16" s="92"/>
      <c r="M16" s="91"/>
      <c r="N16" s="91"/>
      <c r="O16" s="92"/>
      <c r="P16" s="93">
        <f t="shared" si="0"/>
        <v>60</v>
      </c>
      <c r="Q16" s="93">
        <v>3</v>
      </c>
    </row>
    <row r="17" spans="1:17" x14ac:dyDescent="0.2">
      <c r="A17" s="6" t="s">
        <v>45</v>
      </c>
      <c r="B17" s="65" t="s">
        <v>19</v>
      </c>
      <c r="C17" s="65" t="s">
        <v>24</v>
      </c>
      <c r="D17" s="37">
        <v>4</v>
      </c>
      <c r="E17" s="39" t="s">
        <v>22</v>
      </c>
      <c r="F17" s="38">
        <v>0</v>
      </c>
      <c r="G17" s="37"/>
      <c r="H17" s="37"/>
      <c r="I17" s="38"/>
      <c r="J17" s="39"/>
      <c r="K17" s="39"/>
      <c r="L17" s="40"/>
      <c r="M17" s="39"/>
      <c r="N17" s="39"/>
      <c r="O17" s="40"/>
      <c r="P17" s="66">
        <f t="shared" si="0"/>
        <v>4</v>
      </c>
      <c r="Q17" s="66">
        <f t="shared" si="1"/>
        <v>0</v>
      </c>
    </row>
    <row r="18" spans="1:17" x14ac:dyDescent="0.2">
      <c r="A18" s="42" t="s">
        <v>68</v>
      </c>
      <c r="B18" s="13" t="s">
        <v>19</v>
      </c>
      <c r="C18" s="13" t="s">
        <v>31</v>
      </c>
      <c r="D18" s="20">
        <v>30</v>
      </c>
      <c r="E18" s="21" t="s">
        <v>29</v>
      </c>
      <c r="F18" s="22">
        <v>2</v>
      </c>
      <c r="G18" s="20">
        <v>30</v>
      </c>
      <c r="H18" s="21" t="s">
        <v>32</v>
      </c>
      <c r="I18" s="22">
        <v>3</v>
      </c>
      <c r="J18" s="21"/>
      <c r="K18" s="21"/>
      <c r="L18" s="43"/>
      <c r="M18" s="21"/>
      <c r="N18" s="21"/>
      <c r="O18" s="43"/>
      <c r="P18" s="44">
        <f t="shared" si="0"/>
        <v>60</v>
      </c>
      <c r="Q18" s="44">
        <f t="shared" si="1"/>
        <v>5</v>
      </c>
    </row>
    <row r="19" spans="1:17" x14ac:dyDescent="0.2">
      <c r="A19" s="45"/>
      <c r="B19" s="45"/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1">
        <f>SUM(P5:P18)</f>
        <v>818</v>
      </c>
      <c r="Q19" s="41">
        <f>SUM(Q5:Q18)</f>
        <v>84</v>
      </c>
    </row>
    <row r="20" spans="1:17" x14ac:dyDescent="0.2">
      <c r="A20" s="24"/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46"/>
      <c r="Q20" s="24"/>
    </row>
    <row r="21" spans="1:17" x14ac:dyDescent="0.2">
      <c r="A21" s="24" t="s">
        <v>49</v>
      </c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</row>
    <row r="22" spans="1:17" x14ac:dyDescent="0.2">
      <c r="A22" s="79" t="s">
        <v>69</v>
      </c>
      <c r="B22" s="79"/>
      <c r="C22" s="79"/>
      <c r="D22" s="79"/>
      <c r="E22" s="79"/>
      <c r="F22" s="79"/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</row>
    <row r="23" spans="1:17" x14ac:dyDescent="0.2">
      <c r="A23" s="47" t="s">
        <v>70</v>
      </c>
      <c r="B23" s="65" t="s">
        <v>92</v>
      </c>
      <c r="C23" s="65" t="s">
        <v>31</v>
      </c>
      <c r="D23" s="37">
        <v>30</v>
      </c>
      <c r="E23" s="37" t="s">
        <v>29</v>
      </c>
      <c r="F23" s="38">
        <v>1</v>
      </c>
      <c r="G23" s="37">
        <v>30</v>
      </c>
      <c r="H23" s="37" t="s">
        <v>32</v>
      </c>
      <c r="I23" s="38">
        <v>2</v>
      </c>
      <c r="J23" s="39"/>
      <c r="K23" s="37"/>
      <c r="L23" s="40"/>
      <c r="M23" s="39"/>
      <c r="N23" s="37"/>
      <c r="O23" s="40"/>
      <c r="P23" s="66">
        <f t="shared" ref="P23:P31" si="2">SUM(D23,G23,J23,M23)</f>
        <v>60</v>
      </c>
      <c r="Q23" s="66">
        <f t="shared" ref="Q23:Q31" si="3">SUM(F23,I23,L23,O23)</f>
        <v>3</v>
      </c>
    </row>
    <row r="24" spans="1:17" x14ac:dyDescent="0.2">
      <c r="A24" s="6" t="s">
        <v>71</v>
      </c>
      <c r="B24" s="16" t="s">
        <v>92</v>
      </c>
      <c r="C24" s="16" t="s">
        <v>24</v>
      </c>
      <c r="D24" s="37">
        <v>15</v>
      </c>
      <c r="E24" s="39" t="s">
        <v>29</v>
      </c>
      <c r="F24" s="38">
        <v>1</v>
      </c>
      <c r="G24" s="37"/>
      <c r="H24" s="39"/>
      <c r="I24" s="38"/>
      <c r="J24" s="39"/>
      <c r="K24" s="39"/>
      <c r="L24" s="40"/>
      <c r="M24" s="39"/>
      <c r="N24" s="39"/>
      <c r="O24" s="40"/>
      <c r="P24" s="66">
        <f t="shared" si="2"/>
        <v>15</v>
      </c>
      <c r="Q24" s="66">
        <f t="shared" si="3"/>
        <v>1</v>
      </c>
    </row>
    <row r="25" spans="1:17" x14ac:dyDescent="0.2">
      <c r="A25" s="7" t="s">
        <v>72</v>
      </c>
      <c r="B25" s="65" t="s">
        <v>92</v>
      </c>
      <c r="C25" s="8" t="s">
        <v>24</v>
      </c>
      <c r="D25" s="21"/>
      <c r="E25" s="21"/>
      <c r="F25" s="43"/>
      <c r="G25" s="21">
        <v>30</v>
      </c>
      <c r="H25" s="21" t="s">
        <v>29</v>
      </c>
      <c r="I25" s="43">
        <v>2</v>
      </c>
      <c r="J25" s="21"/>
      <c r="K25" s="21"/>
      <c r="L25" s="43"/>
      <c r="M25" s="21"/>
      <c r="N25" s="21"/>
      <c r="O25" s="43"/>
      <c r="P25" s="44">
        <f t="shared" si="2"/>
        <v>30</v>
      </c>
      <c r="Q25" s="44">
        <f t="shared" si="3"/>
        <v>2</v>
      </c>
    </row>
    <row r="26" spans="1:17" x14ac:dyDescent="0.2">
      <c r="A26" s="7" t="s">
        <v>73</v>
      </c>
      <c r="B26" s="65" t="s">
        <v>92</v>
      </c>
      <c r="C26" s="8" t="s">
        <v>24</v>
      </c>
      <c r="D26" s="20">
        <v>30</v>
      </c>
      <c r="E26" s="21" t="s">
        <v>29</v>
      </c>
      <c r="F26" s="22">
        <v>2</v>
      </c>
      <c r="G26" s="20"/>
      <c r="H26" s="21"/>
      <c r="I26" s="22"/>
      <c r="J26" s="21"/>
      <c r="K26" s="21"/>
      <c r="L26" s="43"/>
      <c r="M26" s="21"/>
      <c r="N26" s="21"/>
      <c r="O26" s="43"/>
      <c r="P26" s="44">
        <f t="shared" si="2"/>
        <v>30</v>
      </c>
      <c r="Q26" s="44">
        <f t="shared" si="3"/>
        <v>2</v>
      </c>
    </row>
    <row r="27" spans="1:17" x14ac:dyDescent="0.2">
      <c r="A27" s="42" t="s">
        <v>74</v>
      </c>
      <c r="B27" s="65" t="s">
        <v>92</v>
      </c>
      <c r="C27" s="8" t="s">
        <v>24</v>
      </c>
      <c r="D27" s="41"/>
      <c r="E27" s="41"/>
      <c r="F27" s="41"/>
      <c r="G27" s="20">
        <v>30</v>
      </c>
      <c r="H27" s="20" t="s">
        <v>32</v>
      </c>
      <c r="I27" s="22">
        <v>2</v>
      </c>
      <c r="J27" s="21"/>
      <c r="K27" s="21"/>
      <c r="L27" s="43"/>
      <c r="M27" s="21"/>
      <c r="N27" s="21"/>
      <c r="O27" s="43"/>
      <c r="P27" s="44">
        <f t="shared" si="2"/>
        <v>30</v>
      </c>
      <c r="Q27" s="44">
        <f t="shared" si="3"/>
        <v>2</v>
      </c>
    </row>
    <row r="28" spans="1:17" x14ac:dyDescent="0.2">
      <c r="A28" s="7" t="s">
        <v>75</v>
      </c>
      <c r="B28" s="65" t="s">
        <v>92</v>
      </c>
      <c r="C28" s="8" t="s">
        <v>24</v>
      </c>
      <c r="D28" s="20"/>
      <c r="E28" s="21"/>
      <c r="F28" s="22"/>
      <c r="G28" s="20"/>
      <c r="H28" s="20"/>
      <c r="I28" s="22"/>
      <c r="J28" s="20">
        <v>30</v>
      </c>
      <c r="K28" s="21" t="s">
        <v>32</v>
      </c>
      <c r="L28" s="22">
        <v>2</v>
      </c>
      <c r="M28" s="21"/>
      <c r="N28" s="21"/>
      <c r="O28" s="43"/>
      <c r="P28" s="44">
        <f t="shared" si="2"/>
        <v>30</v>
      </c>
      <c r="Q28" s="44">
        <f t="shared" si="3"/>
        <v>2</v>
      </c>
    </row>
    <row r="29" spans="1:17" x14ac:dyDescent="0.2">
      <c r="A29" s="86" t="s">
        <v>67</v>
      </c>
      <c r="B29" s="65" t="s">
        <v>92</v>
      </c>
      <c r="C29" s="8" t="s">
        <v>24</v>
      </c>
      <c r="D29" s="20">
        <v>30</v>
      </c>
      <c r="E29" s="21" t="s">
        <v>22</v>
      </c>
      <c r="F29" s="22">
        <v>1</v>
      </c>
      <c r="G29" s="20">
        <v>30</v>
      </c>
      <c r="H29" s="20" t="s">
        <v>32</v>
      </c>
      <c r="I29" s="22">
        <v>2</v>
      </c>
      <c r="J29" s="21"/>
      <c r="K29" s="21"/>
      <c r="L29" s="43"/>
      <c r="M29" s="21"/>
      <c r="N29" s="21"/>
      <c r="O29" s="43"/>
      <c r="P29" s="44">
        <f t="shared" si="2"/>
        <v>60</v>
      </c>
      <c r="Q29" s="44">
        <f t="shared" si="3"/>
        <v>3</v>
      </c>
    </row>
    <row r="30" spans="1:17" x14ac:dyDescent="0.2">
      <c r="A30" s="7" t="s">
        <v>77</v>
      </c>
      <c r="B30" s="65" t="s">
        <v>92</v>
      </c>
      <c r="C30" s="8" t="s">
        <v>24</v>
      </c>
      <c r="D30" s="20">
        <v>30</v>
      </c>
      <c r="E30" s="20" t="s">
        <v>22</v>
      </c>
      <c r="F30" s="22">
        <v>1</v>
      </c>
      <c r="G30" s="20">
        <v>30</v>
      </c>
      <c r="H30" s="20" t="s">
        <v>32</v>
      </c>
      <c r="I30" s="22">
        <v>2</v>
      </c>
      <c r="J30" s="21"/>
      <c r="K30" s="21"/>
      <c r="L30" s="43"/>
      <c r="M30" s="21"/>
      <c r="N30" s="21"/>
      <c r="O30" s="43"/>
      <c r="P30" s="44">
        <f t="shared" si="2"/>
        <v>60</v>
      </c>
      <c r="Q30" s="44">
        <f t="shared" si="3"/>
        <v>3</v>
      </c>
    </row>
    <row r="31" spans="1:17" x14ac:dyDescent="0.2">
      <c r="A31" s="41" t="s">
        <v>56</v>
      </c>
      <c r="B31" s="65" t="s">
        <v>92</v>
      </c>
      <c r="C31" s="48" t="s">
        <v>24</v>
      </c>
      <c r="D31" s="48"/>
      <c r="E31" s="48"/>
      <c r="F31" s="48"/>
      <c r="G31" s="49">
        <v>30</v>
      </c>
      <c r="H31" s="49" t="s">
        <v>22</v>
      </c>
      <c r="I31" s="49">
        <v>3</v>
      </c>
      <c r="J31" s="49"/>
      <c r="K31" s="49"/>
      <c r="L31" s="49"/>
      <c r="M31" s="49">
        <v>30</v>
      </c>
      <c r="N31" s="49" t="s">
        <v>22</v>
      </c>
      <c r="O31" s="49">
        <v>3</v>
      </c>
      <c r="P31" s="49">
        <f t="shared" si="2"/>
        <v>60</v>
      </c>
      <c r="Q31" s="49">
        <f t="shared" si="3"/>
        <v>6</v>
      </c>
    </row>
    <row r="32" spans="1:17" x14ac:dyDescent="0.2">
      <c r="A32" s="24"/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50">
        <f>SUM(P23:P31)</f>
        <v>375</v>
      </c>
      <c r="Q32" s="50">
        <f>SUM(Q23:Q31)</f>
        <v>24</v>
      </c>
    </row>
    <row r="33" spans="1:17" x14ac:dyDescent="0.2">
      <c r="A33" s="45"/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</row>
    <row r="34" spans="1:17" x14ac:dyDescent="0.2">
      <c r="A34" s="70" t="s">
        <v>57</v>
      </c>
      <c r="B34" s="70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</row>
    <row r="35" spans="1:17" x14ac:dyDescent="0.2">
      <c r="A35" s="70" t="s">
        <v>58</v>
      </c>
      <c r="B35" s="70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</row>
    <row r="36" spans="1:17" x14ac:dyDescent="0.2">
      <c r="A36" s="70" t="s">
        <v>59</v>
      </c>
      <c r="B36" s="70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</row>
    <row r="37" spans="1:17" x14ac:dyDescent="0.2">
      <c r="A37" s="70" t="s">
        <v>78</v>
      </c>
      <c r="B37" s="70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</row>
    <row r="38" spans="1:17" x14ac:dyDescent="0.2">
      <c r="A38" s="70"/>
      <c r="B38" s="70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</row>
    <row r="39" spans="1:17" x14ac:dyDescent="0.2">
      <c r="A39" s="69"/>
      <c r="B39" s="69"/>
    </row>
  </sheetData>
  <mergeCells count="13">
    <mergeCell ref="J3:L3"/>
    <mergeCell ref="M3:O3"/>
    <mergeCell ref="A22:Q22"/>
    <mergeCell ref="A1:Q1"/>
    <mergeCell ref="A2:A4"/>
    <mergeCell ref="B2:B4"/>
    <mergeCell ref="C2:C4"/>
    <mergeCell ref="D2:I2"/>
    <mergeCell ref="J2:O2"/>
    <mergeCell ref="P2:P4"/>
    <mergeCell ref="Q2:Q4"/>
    <mergeCell ref="D3:F3"/>
    <mergeCell ref="G3:I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03E89F-B6FF-3542-89DD-2B26DCD6FA32}">
  <sheetPr>
    <tabColor theme="8" tint="0.59999389629810485"/>
  </sheetPr>
  <dimension ref="A1:X38"/>
  <sheetViews>
    <sheetView zoomScaleNormal="100" workbookViewId="0">
      <selection activeCell="A16" sqref="A16:A23"/>
    </sheetView>
  </sheetViews>
  <sheetFormatPr baseColWidth="10" defaultColWidth="11" defaultRowHeight="16" x14ac:dyDescent="0.2"/>
  <cols>
    <col min="2" max="2" width="32.6640625" customWidth="1"/>
  </cols>
  <sheetData>
    <row r="1" spans="1:24" x14ac:dyDescent="0.2">
      <c r="A1" s="84" t="s">
        <v>79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1"/>
    </row>
    <row r="2" spans="1:24" x14ac:dyDescent="0.2">
      <c r="A2" s="2"/>
      <c r="B2" s="81" t="s">
        <v>1</v>
      </c>
      <c r="C2" s="82" t="s">
        <v>2</v>
      </c>
      <c r="D2" s="82" t="s">
        <v>3</v>
      </c>
      <c r="E2" s="74" t="s">
        <v>4</v>
      </c>
      <c r="F2" s="74"/>
      <c r="G2" s="74"/>
      <c r="H2" s="74"/>
      <c r="I2" s="74"/>
      <c r="J2" s="74"/>
      <c r="K2" s="75" t="s">
        <v>5</v>
      </c>
      <c r="L2" s="75"/>
      <c r="M2" s="75"/>
      <c r="N2" s="75"/>
      <c r="O2" s="75"/>
      <c r="P2" s="75"/>
      <c r="Q2" s="76" t="s">
        <v>6</v>
      </c>
      <c r="R2" s="76"/>
      <c r="S2" s="76"/>
      <c r="T2" s="76"/>
      <c r="U2" s="76"/>
      <c r="V2" s="76"/>
      <c r="W2" s="82" t="s">
        <v>7</v>
      </c>
      <c r="X2" s="82" t="s">
        <v>8</v>
      </c>
    </row>
    <row r="3" spans="1:24" x14ac:dyDescent="0.2">
      <c r="A3" s="2"/>
      <c r="B3" s="81"/>
      <c r="C3" s="82"/>
      <c r="D3" s="82"/>
      <c r="E3" s="74" t="s">
        <v>9</v>
      </c>
      <c r="F3" s="74"/>
      <c r="G3" s="74"/>
      <c r="H3" s="74" t="s">
        <v>10</v>
      </c>
      <c r="I3" s="74"/>
      <c r="J3" s="74"/>
      <c r="K3" s="75" t="s">
        <v>11</v>
      </c>
      <c r="L3" s="75"/>
      <c r="M3" s="75"/>
      <c r="N3" s="75" t="s">
        <v>12</v>
      </c>
      <c r="O3" s="75"/>
      <c r="P3" s="75"/>
      <c r="Q3" s="76" t="s">
        <v>13</v>
      </c>
      <c r="R3" s="76"/>
      <c r="S3" s="76"/>
      <c r="T3" s="76" t="s">
        <v>14</v>
      </c>
      <c r="U3" s="76"/>
      <c r="V3" s="76"/>
      <c r="W3" s="82"/>
      <c r="X3" s="82"/>
    </row>
    <row r="4" spans="1:24" x14ac:dyDescent="0.2">
      <c r="A4" s="2"/>
      <c r="B4" s="81"/>
      <c r="C4" s="82"/>
      <c r="D4" s="82"/>
      <c r="E4" s="62" t="s">
        <v>15</v>
      </c>
      <c r="F4" s="62" t="s">
        <v>16</v>
      </c>
      <c r="G4" s="3" t="s">
        <v>8</v>
      </c>
      <c r="H4" s="62" t="s">
        <v>15</v>
      </c>
      <c r="I4" s="62" t="s">
        <v>16</v>
      </c>
      <c r="J4" s="3" t="s">
        <v>8</v>
      </c>
      <c r="K4" s="63" t="s">
        <v>15</v>
      </c>
      <c r="L4" s="62" t="s">
        <v>16</v>
      </c>
      <c r="M4" s="4" t="s">
        <v>8</v>
      </c>
      <c r="N4" s="63" t="s">
        <v>15</v>
      </c>
      <c r="O4" s="62" t="s">
        <v>16</v>
      </c>
      <c r="P4" s="4" t="s">
        <v>8</v>
      </c>
      <c r="Q4" s="64" t="s">
        <v>15</v>
      </c>
      <c r="R4" s="62" t="s">
        <v>16</v>
      </c>
      <c r="S4" s="5" t="s">
        <v>8</v>
      </c>
      <c r="T4" s="64" t="s">
        <v>15</v>
      </c>
      <c r="U4" s="62" t="s">
        <v>16</v>
      </c>
      <c r="V4" s="5" t="s">
        <v>8</v>
      </c>
      <c r="W4" s="82"/>
      <c r="X4" s="82"/>
    </row>
    <row r="5" spans="1:24" x14ac:dyDescent="0.2">
      <c r="A5" s="71" t="s">
        <v>17</v>
      </c>
      <c r="B5" s="6" t="s">
        <v>18</v>
      </c>
      <c r="C5" s="65" t="s">
        <v>19</v>
      </c>
      <c r="D5" s="65" t="s">
        <v>20</v>
      </c>
      <c r="E5" s="37">
        <v>30</v>
      </c>
      <c r="F5" s="37" t="s">
        <v>21</v>
      </c>
      <c r="G5" s="38">
        <v>9</v>
      </c>
      <c r="H5" s="37">
        <v>30</v>
      </c>
      <c r="I5" s="37" t="s">
        <v>21</v>
      </c>
      <c r="J5" s="38">
        <v>9</v>
      </c>
      <c r="K5" s="39">
        <v>30</v>
      </c>
      <c r="L5" s="37" t="s">
        <v>21</v>
      </c>
      <c r="M5" s="40">
        <v>9</v>
      </c>
      <c r="N5" s="39">
        <v>30</v>
      </c>
      <c r="O5" s="37" t="s">
        <v>21</v>
      </c>
      <c r="P5" s="40">
        <v>9</v>
      </c>
      <c r="Q5" s="51">
        <v>30</v>
      </c>
      <c r="R5" s="37" t="s">
        <v>21</v>
      </c>
      <c r="S5" s="52">
        <v>9</v>
      </c>
      <c r="T5" s="51">
        <v>30</v>
      </c>
      <c r="U5" s="37" t="s">
        <v>22</v>
      </c>
      <c r="V5" s="52">
        <v>12</v>
      </c>
      <c r="W5" s="66">
        <f>SUM(E5,H5,K5,N5,Q5,T5)</f>
        <v>180</v>
      </c>
      <c r="X5" s="66">
        <f>SUM(G5,J5,M5,P5,S5,V5)</f>
        <v>57</v>
      </c>
    </row>
    <row r="6" spans="1:24" x14ac:dyDescent="0.2">
      <c r="A6" s="71"/>
      <c r="B6" s="6" t="s">
        <v>23</v>
      </c>
      <c r="C6" s="65" t="s">
        <v>19</v>
      </c>
      <c r="D6" s="65" t="s">
        <v>24</v>
      </c>
      <c r="E6" s="37"/>
      <c r="F6" s="37"/>
      <c r="G6" s="38"/>
      <c r="H6" s="37"/>
      <c r="I6" s="37"/>
      <c r="J6" s="38"/>
      <c r="K6" s="39"/>
      <c r="L6" s="37"/>
      <c r="M6" s="40"/>
      <c r="N6" s="39"/>
      <c r="O6" s="37"/>
      <c r="P6" s="40"/>
      <c r="Q6" s="51">
        <v>30</v>
      </c>
      <c r="R6" s="37" t="s">
        <v>22</v>
      </c>
      <c r="S6" s="52">
        <v>1</v>
      </c>
      <c r="T6" s="51">
        <v>30</v>
      </c>
      <c r="U6" s="37" t="s">
        <v>22</v>
      </c>
      <c r="V6" s="52">
        <v>1</v>
      </c>
      <c r="W6" s="66">
        <f>SUM(E6,H6,K6,N6,Q6,T6)</f>
        <v>60</v>
      </c>
      <c r="X6" s="66">
        <f>SUM(G6,J6,M6,P6,S6,V6)</f>
        <v>2</v>
      </c>
    </row>
    <row r="7" spans="1:24" x14ac:dyDescent="0.2">
      <c r="A7" s="71"/>
      <c r="B7" s="6" t="s">
        <v>25</v>
      </c>
      <c r="C7" s="65" t="s">
        <v>19</v>
      </c>
      <c r="D7" s="65" t="s">
        <v>24</v>
      </c>
      <c r="E7" s="37"/>
      <c r="F7" s="37"/>
      <c r="G7" s="38"/>
      <c r="H7" s="37"/>
      <c r="I7" s="37"/>
      <c r="J7" s="38"/>
      <c r="K7" s="39">
        <v>30</v>
      </c>
      <c r="L7" s="37" t="s">
        <v>21</v>
      </c>
      <c r="M7" s="40">
        <v>4</v>
      </c>
      <c r="N7" s="39">
        <v>30</v>
      </c>
      <c r="O7" s="37" t="s">
        <v>21</v>
      </c>
      <c r="P7" s="40">
        <v>4</v>
      </c>
      <c r="Q7" s="51">
        <v>30</v>
      </c>
      <c r="R7" s="37" t="s">
        <v>21</v>
      </c>
      <c r="S7" s="52">
        <v>4</v>
      </c>
      <c r="T7" s="51">
        <v>30</v>
      </c>
      <c r="U7" s="37" t="s">
        <v>21</v>
      </c>
      <c r="V7" s="52">
        <v>4</v>
      </c>
      <c r="W7" s="66">
        <f>SUM(E7,H7,K7,N7,Q7,T7)</f>
        <v>120</v>
      </c>
      <c r="X7" s="66">
        <f>SUM(G7,J7,M7,P7,S7,V7)</f>
        <v>16</v>
      </c>
    </row>
    <row r="8" spans="1:24" x14ac:dyDescent="0.2">
      <c r="A8" s="71"/>
      <c r="B8" s="7" t="s">
        <v>80</v>
      </c>
      <c r="C8" s="8" t="s">
        <v>19</v>
      </c>
      <c r="D8" s="8" t="s">
        <v>31</v>
      </c>
      <c r="E8" s="20"/>
      <c r="F8" s="21"/>
      <c r="G8" s="22"/>
      <c r="H8" s="20"/>
      <c r="I8" s="21"/>
      <c r="J8" s="22"/>
      <c r="K8" s="21">
        <v>15</v>
      </c>
      <c r="L8" s="21" t="s">
        <v>29</v>
      </c>
      <c r="M8" s="43">
        <v>2</v>
      </c>
      <c r="N8" s="21"/>
      <c r="O8" s="21"/>
      <c r="P8" s="43"/>
      <c r="Q8" s="53"/>
      <c r="R8" s="53"/>
      <c r="S8" s="54"/>
      <c r="T8" s="53"/>
      <c r="U8" s="53"/>
      <c r="V8" s="54"/>
      <c r="W8" s="44">
        <f>SUM(K8)</f>
        <v>15</v>
      </c>
      <c r="X8" s="44">
        <f>SUM(M8)</f>
        <v>2</v>
      </c>
    </row>
    <row r="9" spans="1:24" x14ac:dyDescent="0.2">
      <c r="A9" s="71"/>
      <c r="B9" s="7" t="s">
        <v>81</v>
      </c>
      <c r="C9" s="8" t="s">
        <v>19</v>
      </c>
      <c r="D9" s="55" t="s">
        <v>27</v>
      </c>
      <c r="E9" s="20"/>
      <c r="F9" s="21"/>
      <c r="G9" s="22"/>
      <c r="H9" s="20"/>
      <c r="I9" s="21"/>
      <c r="J9" s="22"/>
      <c r="K9" s="21"/>
      <c r="L9" s="21"/>
      <c r="M9" s="43"/>
      <c r="N9" s="21">
        <v>15</v>
      </c>
      <c r="O9" s="21" t="s">
        <v>29</v>
      </c>
      <c r="P9" s="43">
        <v>2</v>
      </c>
      <c r="Q9" s="53"/>
      <c r="R9" s="53"/>
      <c r="S9" s="54"/>
      <c r="T9" s="53"/>
      <c r="U9" s="53"/>
      <c r="V9" s="54"/>
      <c r="W9" s="44">
        <f>SUM(N9)</f>
        <v>15</v>
      </c>
      <c r="X9" s="44">
        <f>SUM(P9)</f>
        <v>2</v>
      </c>
    </row>
    <row r="10" spans="1:24" x14ac:dyDescent="0.2">
      <c r="A10" s="71"/>
      <c r="B10" s="7" t="s">
        <v>28</v>
      </c>
      <c r="C10" s="8" t="s">
        <v>19</v>
      </c>
      <c r="D10" s="8" t="s">
        <v>24</v>
      </c>
      <c r="E10" s="20">
        <v>45</v>
      </c>
      <c r="F10" s="21" t="s">
        <v>22</v>
      </c>
      <c r="G10" s="22">
        <v>1</v>
      </c>
      <c r="H10" s="20">
        <v>45</v>
      </c>
      <c r="I10" s="21" t="s">
        <v>29</v>
      </c>
      <c r="J10" s="22">
        <v>2</v>
      </c>
      <c r="K10" s="21">
        <v>45</v>
      </c>
      <c r="L10" s="21" t="s">
        <v>22</v>
      </c>
      <c r="M10" s="43">
        <v>1</v>
      </c>
      <c r="N10" s="21">
        <v>45</v>
      </c>
      <c r="O10" s="21" t="s">
        <v>29</v>
      </c>
      <c r="P10" s="43">
        <v>2</v>
      </c>
      <c r="Q10" s="53">
        <v>45</v>
      </c>
      <c r="R10" s="53" t="s">
        <v>22</v>
      </c>
      <c r="S10" s="54">
        <v>1</v>
      </c>
      <c r="T10" s="53">
        <v>45</v>
      </c>
      <c r="U10" s="53" t="s">
        <v>29</v>
      </c>
      <c r="V10" s="54">
        <v>2</v>
      </c>
      <c r="W10" s="44">
        <f>SUM(E10,H10,K10,N10,Q10,T10)</f>
        <v>270</v>
      </c>
      <c r="X10" s="44">
        <f t="shared" ref="X10:X23" si="0">SUM(G10,J10,M10,P10,S10,V10)</f>
        <v>9</v>
      </c>
    </row>
    <row r="11" spans="1:24" x14ac:dyDescent="0.2">
      <c r="A11" s="71"/>
      <c r="B11" s="7" t="s">
        <v>82</v>
      </c>
      <c r="C11" s="8" t="s">
        <v>19</v>
      </c>
      <c r="D11" s="8" t="s">
        <v>31</v>
      </c>
      <c r="E11" s="20"/>
      <c r="F11" s="21"/>
      <c r="G11" s="22"/>
      <c r="H11" s="20"/>
      <c r="I11" s="21"/>
      <c r="J11" s="22"/>
      <c r="K11" s="21">
        <v>15</v>
      </c>
      <c r="L11" s="21" t="s">
        <v>22</v>
      </c>
      <c r="M11" s="43">
        <v>1</v>
      </c>
      <c r="N11" s="21">
        <v>15</v>
      </c>
      <c r="O11" s="21" t="s">
        <v>32</v>
      </c>
      <c r="P11" s="43">
        <v>2</v>
      </c>
      <c r="Q11" s="53">
        <v>15</v>
      </c>
      <c r="R11" s="53" t="s">
        <v>22</v>
      </c>
      <c r="S11" s="54">
        <v>1</v>
      </c>
      <c r="T11" s="53">
        <v>15</v>
      </c>
      <c r="U11" s="53" t="s">
        <v>32</v>
      </c>
      <c r="V11" s="54">
        <v>2</v>
      </c>
      <c r="W11" s="44">
        <f>SUM(E11,H11,K11,N11,Q11,T11)</f>
        <v>60</v>
      </c>
      <c r="X11" s="44">
        <f t="shared" si="0"/>
        <v>6</v>
      </c>
    </row>
    <row r="12" spans="1:24" x14ac:dyDescent="0.2">
      <c r="A12" s="71"/>
      <c r="B12" s="7" t="s">
        <v>33</v>
      </c>
      <c r="C12" s="8" t="s">
        <v>19</v>
      </c>
      <c r="D12" s="8" t="s">
        <v>24</v>
      </c>
      <c r="E12" s="20"/>
      <c r="F12" s="20"/>
      <c r="G12" s="22"/>
      <c r="H12" s="20"/>
      <c r="I12" s="20"/>
      <c r="J12" s="22"/>
      <c r="K12" s="21"/>
      <c r="L12" s="21"/>
      <c r="M12" s="43"/>
      <c r="N12" s="21"/>
      <c r="O12" s="21"/>
      <c r="P12" s="43"/>
      <c r="Q12" s="21">
        <v>30</v>
      </c>
      <c r="R12" s="21" t="s">
        <v>29</v>
      </c>
      <c r="S12" s="43">
        <v>1</v>
      </c>
      <c r="T12" s="21">
        <v>30</v>
      </c>
      <c r="U12" s="21" t="s">
        <v>32</v>
      </c>
      <c r="V12" s="43">
        <v>2</v>
      </c>
      <c r="W12" s="44">
        <f>SUM(E12,H12,K12,N12,Q12,T12)</f>
        <v>60</v>
      </c>
      <c r="X12" s="44">
        <f t="shared" si="0"/>
        <v>3</v>
      </c>
    </row>
    <row r="13" spans="1:24" x14ac:dyDescent="0.2">
      <c r="A13" s="71" t="s">
        <v>34</v>
      </c>
      <c r="B13" s="6" t="s">
        <v>35</v>
      </c>
      <c r="C13" s="16" t="s">
        <v>19</v>
      </c>
      <c r="D13" s="65" t="s">
        <v>24</v>
      </c>
      <c r="E13" s="17"/>
      <c r="F13" s="17"/>
      <c r="G13" s="17"/>
      <c r="H13" s="37">
        <v>30</v>
      </c>
      <c r="I13" s="37" t="s">
        <v>29</v>
      </c>
      <c r="J13" s="38">
        <v>1</v>
      </c>
      <c r="K13" s="37">
        <v>30</v>
      </c>
      <c r="L13" s="37" t="s">
        <v>29</v>
      </c>
      <c r="M13" s="38">
        <v>1</v>
      </c>
      <c r="N13" s="37">
        <v>30</v>
      </c>
      <c r="O13" s="37" t="s">
        <v>32</v>
      </c>
      <c r="P13" s="38">
        <v>2</v>
      </c>
      <c r="Q13" s="56">
        <v>30</v>
      </c>
      <c r="R13" s="56" t="s">
        <v>32</v>
      </c>
      <c r="S13" s="57">
        <v>2</v>
      </c>
      <c r="T13" s="51"/>
      <c r="U13" s="51"/>
      <c r="V13" s="52"/>
      <c r="W13" s="66">
        <v>120</v>
      </c>
      <c r="X13" s="66">
        <f t="shared" si="0"/>
        <v>6</v>
      </c>
    </row>
    <row r="14" spans="1:24" x14ac:dyDescent="0.2">
      <c r="A14" s="71"/>
      <c r="B14" s="6" t="s">
        <v>37</v>
      </c>
      <c r="C14" s="16" t="s">
        <v>19</v>
      </c>
      <c r="D14" s="16" t="s">
        <v>38</v>
      </c>
      <c r="E14" s="37">
        <v>15</v>
      </c>
      <c r="F14" s="39" t="s">
        <v>22</v>
      </c>
      <c r="G14" s="38">
        <v>1</v>
      </c>
      <c r="H14" s="37">
        <v>15</v>
      </c>
      <c r="I14" s="39" t="s">
        <v>22</v>
      </c>
      <c r="J14" s="38">
        <v>1</v>
      </c>
      <c r="K14" s="39">
        <v>15</v>
      </c>
      <c r="L14" s="39" t="s">
        <v>22</v>
      </c>
      <c r="M14" s="40">
        <v>1</v>
      </c>
      <c r="N14" s="39">
        <v>15</v>
      </c>
      <c r="O14" s="39" t="s">
        <v>22</v>
      </c>
      <c r="P14" s="40">
        <v>1</v>
      </c>
      <c r="Q14" s="51">
        <v>15</v>
      </c>
      <c r="R14" s="39" t="s">
        <v>22</v>
      </c>
      <c r="S14" s="52">
        <v>1</v>
      </c>
      <c r="T14" s="37"/>
      <c r="U14" s="39"/>
      <c r="V14" s="38"/>
      <c r="W14" s="66">
        <f t="shared" ref="W14:W23" si="1">SUM(E14,H14,K14,N14,Q14,T14)</f>
        <v>75</v>
      </c>
      <c r="X14" s="66">
        <f t="shared" si="0"/>
        <v>5</v>
      </c>
    </row>
    <row r="15" spans="1:24" x14ac:dyDescent="0.2">
      <c r="A15" s="71"/>
      <c r="B15" s="6" t="s">
        <v>39</v>
      </c>
      <c r="C15" s="65" t="s">
        <v>19</v>
      </c>
      <c r="D15" s="65" t="s">
        <v>31</v>
      </c>
      <c r="E15" s="39">
        <v>30</v>
      </c>
      <c r="F15" s="39" t="s">
        <v>29</v>
      </c>
      <c r="G15" s="40">
        <v>1</v>
      </c>
      <c r="H15" s="39">
        <v>30</v>
      </c>
      <c r="I15" s="39" t="s">
        <v>32</v>
      </c>
      <c r="J15" s="40">
        <v>2</v>
      </c>
      <c r="K15" s="65"/>
      <c r="L15" s="65"/>
      <c r="M15" s="65"/>
      <c r="N15" s="65"/>
      <c r="O15" s="65"/>
      <c r="P15" s="65"/>
      <c r="Q15" s="51"/>
      <c r="R15" s="51"/>
      <c r="S15" s="52"/>
      <c r="T15" s="51"/>
      <c r="U15" s="51"/>
      <c r="V15" s="52"/>
      <c r="W15" s="66">
        <f t="shared" si="1"/>
        <v>60</v>
      </c>
      <c r="X15" s="66">
        <f t="shared" si="0"/>
        <v>3</v>
      </c>
    </row>
    <row r="16" spans="1:24" x14ac:dyDescent="0.2">
      <c r="A16" s="71" t="s">
        <v>40</v>
      </c>
      <c r="B16" s="7" t="s">
        <v>41</v>
      </c>
      <c r="C16" s="65" t="s">
        <v>19</v>
      </c>
      <c r="D16" s="8" t="s">
        <v>24</v>
      </c>
      <c r="E16" s="20">
        <v>30</v>
      </c>
      <c r="F16" s="21" t="s">
        <v>22</v>
      </c>
      <c r="G16" s="22">
        <v>1</v>
      </c>
      <c r="H16" s="20">
        <v>30</v>
      </c>
      <c r="I16" s="21" t="s">
        <v>32</v>
      </c>
      <c r="J16" s="22">
        <v>2</v>
      </c>
      <c r="K16" s="21"/>
      <c r="L16" s="21"/>
      <c r="M16" s="43"/>
      <c r="N16" s="21"/>
      <c r="O16" s="21"/>
      <c r="P16" s="43"/>
      <c r="Q16" s="53"/>
      <c r="R16" s="53"/>
      <c r="S16" s="54"/>
      <c r="T16" s="53"/>
      <c r="U16" s="53"/>
      <c r="V16" s="54"/>
      <c r="W16" s="44">
        <f t="shared" si="1"/>
        <v>60</v>
      </c>
      <c r="X16" s="44">
        <f t="shared" si="0"/>
        <v>3</v>
      </c>
    </row>
    <row r="17" spans="1:24" x14ac:dyDescent="0.2">
      <c r="A17" s="71"/>
      <c r="B17" s="7" t="s">
        <v>42</v>
      </c>
      <c r="C17" s="65" t="s">
        <v>19</v>
      </c>
      <c r="D17" s="8" t="s">
        <v>24</v>
      </c>
      <c r="E17" s="20">
        <v>15</v>
      </c>
      <c r="F17" s="21" t="s">
        <v>22</v>
      </c>
      <c r="G17" s="22">
        <v>1</v>
      </c>
      <c r="H17" s="2"/>
      <c r="I17" s="2"/>
      <c r="J17" s="2"/>
      <c r="K17" s="21"/>
      <c r="L17" s="21"/>
      <c r="M17" s="43"/>
      <c r="N17" s="21"/>
      <c r="O17" s="21"/>
      <c r="P17" s="43"/>
      <c r="Q17" s="53"/>
      <c r="R17" s="53"/>
      <c r="S17" s="54"/>
      <c r="T17" s="53"/>
      <c r="U17" s="53"/>
      <c r="V17" s="54"/>
      <c r="W17" s="44">
        <f t="shared" si="1"/>
        <v>15</v>
      </c>
      <c r="X17" s="44">
        <f t="shared" si="0"/>
        <v>1</v>
      </c>
    </row>
    <row r="18" spans="1:24" x14ac:dyDescent="0.2">
      <c r="A18" s="71"/>
      <c r="B18" s="6" t="s">
        <v>43</v>
      </c>
      <c r="C18" s="65" t="s">
        <v>19</v>
      </c>
      <c r="D18" s="65" t="s">
        <v>24</v>
      </c>
      <c r="E18" s="37"/>
      <c r="F18" s="37"/>
      <c r="G18" s="38"/>
      <c r="H18" s="37"/>
      <c r="I18" s="37"/>
      <c r="J18" s="38"/>
      <c r="K18" s="39"/>
      <c r="L18" s="39"/>
      <c r="M18" s="40"/>
      <c r="N18" s="39"/>
      <c r="O18" s="39"/>
      <c r="P18" s="40"/>
      <c r="Q18" s="51">
        <v>15</v>
      </c>
      <c r="R18" s="51" t="s">
        <v>22</v>
      </c>
      <c r="S18" s="52">
        <v>1</v>
      </c>
      <c r="T18" s="51"/>
      <c r="U18" s="51"/>
      <c r="V18" s="52"/>
      <c r="W18" s="66">
        <f t="shared" si="1"/>
        <v>15</v>
      </c>
      <c r="X18" s="66">
        <f t="shared" si="0"/>
        <v>1</v>
      </c>
    </row>
    <row r="19" spans="1:24" x14ac:dyDescent="0.2">
      <c r="A19" s="71"/>
      <c r="B19" s="6" t="s">
        <v>44</v>
      </c>
      <c r="C19" s="65" t="s">
        <v>19</v>
      </c>
      <c r="D19" s="65" t="s">
        <v>24</v>
      </c>
      <c r="E19" s="37">
        <v>2</v>
      </c>
      <c r="F19" s="39" t="s">
        <v>22</v>
      </c>
      <c r="G19" s="38">
        <v>0</v>
      </c>
      <c r="H19" s="37"/>
      <c r="I19" s="37"/>
      <c r="J19" s="38"/>
      <c r="K19" s="39"/>
      <c r="L19" s="39"/>
      <c r="M19" s="40"/>
      <c r="N19" s="39"/>
      <c r="O19" s="39"/>
      <c r="P19" s="40"/>
      <c r="Q19" s="51"/>
      <c r="R19" s="51"/>
      <c r="S19" s="52"/>
      <c r="T19" s="51"/>
      <c r="U19" s="51"/>
      <c r="V19" s="52"/>
      <c r="W19" s="66">
        <f t="shared" si="1"/>
        <v>2</v>
      </c>
      <c r="X19" s="66">
        <f t="shared" si="0"/>
        <v>0</v>
      </c>
    </row>
    <row r="20" spans="1:24" x14ac:dyDescent="0.2">
      <c r="A20" s="71"/>
      <c r="B20" s="6" t="s">
        <v>45</v>
      </c>
      <c r="C20" s="65" t="s">
        <v>19</v>
      </c>
      <c r="D20" s="65" t="s">
        <v>24</v>
      </c>
      <c r="E20" s="37">
        <v>4</v>
      </c>
      <c r="F20" s="39" t="s">
        <v>22</v>
      </c>
      <c r="G20" s="38">
        <v>0</v>
      </c>
      <c r="H20" s="37"/>
      <c r="I20" s="37"/>
      <c r="J20" s="38"/>
      <c r="K20" s="39"/>
      <c r="L20" s="39"/>
      <c r="M20" s="40"/>
      <c r="N20" s="39"/>
      <c r="O20" s="39"/>
      <c r="P20" s="40"/>
      <c r="Q20" s="51"/>
      <c r="R20" s="51"/>
      <c r="S20" s="52"/>
      <c r="T20" s="51"/>
      <c r="U20" s="51"/>
      <c r="V20" s="52"/>
      <c r="W20" s="66">
        <f t="shared" si="1"/>
        <v>4</v>
      </c>
      <c r="X20" s="66">
        <f t="shared" si="0"/>
        <v>0</v>
      </c>
    </row>
    <row r="21" spans="1:24" x14ac:dyDescent="0.2">
      <c r="A21" s="71"/>
      <c r="B21" s="23" t="s">
        <v>46</v>
      </c>
      <c r="C21" s="16" t="s">
        <v>19</v>
      </c>
      <c r="D21" s="65" t="s">
        <v>31</v>
      </c>
      <c r="E21" s="37">
        <v>30</v>
      </c>
      <c r="F21" s="39" t="s">
        <v>29</v>
      </c>
      <c r="G21" s="38">
        <v>2</v>
      </c>
      <c r="H21" s="37">
        <v>30</v>
      </c>
      <c r="I21" s="39" t="s">
        <v>29</v>
      </c>
      <c r="J21" s="38">
        <v>2</v>
      </c>
      <c r="K21" s="39">
        <v>30</v>
      </c>
      <c r="L21" s="39" t="s">
        <v>29</v>
      </c>
      <c r="M21" s="40">
        <v>2</v>
      </c>
      <c r="N21" s="39">
        <v>30</v>
      </c>
      <c r="O21" s="39" t="s">
        <v>32</v>
      </c>
      <c r="P21" s="40">
        <v>3</v>
      </c>
      <c r="Q21" s="51"/>
      <c r="R21" s="51"/>
      <c r="S21" s="52"/>
      <c r="T21" s="51"/>
      <c r="U21" s="51"/>
      <c r="V21" s="52"/>
      <c r="W21" s="66">
        <f t="shared" si="1"/>
        <v>120</v>
      </c>
      <c r="X21" s="66">
        <f t="shared" si="0"/>
        <v>9</v>
      </c>
    </row>
    <row r="22" spans="1:24" x14ac:dyDescent="0.2">
      <c r="A22" s="71"/>
      <c r="B22" s="23" t="s">
        <v>47</v>
      </c>
      <c r="C22" s="16" t="s">
        <v>19</v>
      </c>
      <c r="D22" s="65" t="s">
        <v>31</v>
      </c>
      <c r="E22" s="66">
        <v>30</v>
      </c>
      <c r="F22" s="66" t="s">
        <v>22</v>
      </c>
      <c r="G22" s="66">
        <v>0</v>
      </c>
      <c r="H22" s="39">
        <v>30</v>
      </c>
      <c r="I22" s="39" t="s">
        <v>22</v>
      </c>
      <c r="J22" s="40">
        <v>0</v>
      </c>
      <c r="K22" s="65"/>
      <c r="L22" s="65"/>
      <c r="M22" s="65"/>
      <c r="N22" s="65"/>
      <c r="O22" s="65"/>
      <c r="P22" s="65"/>
      <c r="Q22" s="51"/>
      <c r="R22" s="51"/>
      <c r="S22" s="52"/>
      <c r="T22" s="51"/>
      <c r="U22" s="51"/>
      <c r="V22" s="52"/>
      <c r="W22" s="66">
        <f t="shared" si="1"/>
        <v>60</v>
      </c>
      <c r="X22" s="66">
        <f t="shared" si="0"/>
        <v>0</v>
      </c>
    </row>
    <row r="23" spans="1:24" x14ac:dyDescent="0.2">
      <c r="A23" s="71"/>
      <c r="B23" s="6" t="s">
        <v>48</v>
      </c>
      <c r="C23" s="65" t="s">
        <v>19</v>
      </c>
      <c r="D23" s="65" t="s">
        <v>24</v>
      </c>
      <c r="E23" s="37"/>
      <c r="F23" s="37"/>
      <c r="G23" s="38"/>
      <c r="H23" s="37"/>
      <c r="I23" s="37"/>
      <c r="J23" s="38"/>
      <c r="K23" s="39"/>
      <c r="L23" s="39"/>
      <c r="M23" s="40"/>
      <c r="N23" s="39"/>
      <c r="O23" s="39"/>
      <c r="P23" s="40"/>
      <c r="Q23" s="51">
        <v>15</v>
      </c>
      <c r="R23" s="39" t="s">
        <v>32</v>
      </c>
      <c r="S23" s="52">
        <v>1</v>
      </c>
      <c r="T23" s="51"/>
      <c r="U23" s="51"/>
      <c r="V23" s="52"/>
      <c r="W23" s="66">
        <f t="shared" si="1"/>
        <v>15</v>
      </c>
      <c r="X23" s="66">
        <f t="shared" si="0"/>
        <v>1</v>
      </c>
    </row>
    <row r="24" spans="1:24" x14ac:dyDescent="0.2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17">
        <f>SUM(W5:W23)</f>
        <v>1326</v>
      </c>
      <c r="X24" s="17">
        <f>SUM(X5:X23)</f>
        <v>126</v>
      </c>
    </row>
    <row r="25" spans="1:24" x14ac:dyDescent="0.2">
      <c r="A25" s="2"/>
      <c r="B25" s="24" t="s">
        <v>49</v>
      </c>
      <c r="C25" s="24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25"/>
      <c r="X25" s="1"/>
    </row>
    <row r="26" spans="1:24" x14ac:dyDescent="0.2">
      <c r="A26" s="2"/>
      <c r="B26" s="83" t="s">
        <v>83</v>
      </c>
      <c r="C26" s="83"/>
      <c r="D26" s="83"/>
      <c r="E26" s="83"/>
      <c r="F26" s="83"/>
      <c r="G26" s="83"/>
      <c r="H26" s="83"/>
      <c r="I26" s="83"/>
      <c r="J26" s="83"/>
      <c r="K26" s="83"/>
      <c r="L26" s="83"/>
      <c r="M26" s="83"/>
      <c r="N26" s="83"/>
      <c r="O26" s="83"/>
      <c r="P26" s="83"/>
      <c r="Q26" s="83"/>
      <c r="R26" s="83"/>
      <c r="S26" s="83"/>
      <c r="T26" s="83"/>
      <c r="U26" s="83"/>
      <c r="V26" s="83"/>
      <c r="W26" s="83"/>
      <c r="X26" s="83"/>
    </row>
    <row r="27" spans="1:24" x14ac:dyDescent="0.2">
      <c r="A27" s="2"/>
      <c r="B27" s="7" t="s">
        <v>53</v>
      </c>
      <c r="C27" s="8" t="s">
        <v>92</v>
      </c>
      <c r="D27" s="65" t="s">
        <v>24</v>
      </c>
      <c r="E27" s="8">
        <v>30</v>
      </c>
      <c r="F27" s="8" t="s">
        <v>22</v>
      </c>
      <c r="G27" s="8">
        <v>1</v>
      </c>
      <c r="H27" s="8">
        <v>30</v>
      </c>
      <c r="I27" s="8" t="s">
        <v>32</v>
      </c>
      <c r="J27" s="8">
        <v>2</v>
      </c>
      <c r="K27" s="21"/>
      <c r="L27" s="21"/>
      <c r="M27" s="43"/>
      <c r="N27" s="21"/>
      <c r="O27" s="21"/>
      <c r="P27" s="43"/>
      <c r="Q27" s="53"/>
      <c r="R27" s="21"/>
      <c r="S27" s="54"/>
      <c r="T27" s="53"/>
      <c r="U27" s="21"/>
      <c r="V27" s="54"/>
      <c r="W27" s="44">
        <v>60</v>
      </c>
      <c r="X27" s="44">
        <v>3</v>
      </c>
    </row>
    <row r="28" spans="1:24" x14ac:dyDescent="0.2">
      <c r="A28" s="2"/>
      <c r="B28" s="7" t="s">
        <v>84</v>
      </c>
      <c r="C28" s="8" t="s">
        <v>92</v>
      </c>
      <c r="D28" s="8" t="s">
        <v>31</v>
      </c>
      <c r="E28" s="20"/>
      <c r="F28" s="21"/>
      <c r="G28" s="22"/>
      <c r="H28" s="20"/>
      <c r="I28" s="21"/>
      <c r="J28" s="22"/>
      <c r="K28" s="21"/>
      <c r="L28" s="21"/>
      <c r="M28" s="43"/>
      <c r="N28" s="21"/>
      <c r="O28" s="21"/>
      <c r="P28" s="43"/>
      <c r="Q28" s="53">
        <v>30</v>
      </c>
      <c r="R28" s="53" t="s">
        <v>22</v>
      </c>
      <c r="S28" s="54">
        <v>1</v>
      </c>
      <c r="T28" s="53">
        <v>30</v>
      </c>
      <c r="U28" s="53" t="s">
        <v>29</v>
      </c>
      <c r="V28" s="54">
        <v>2</v>
      </c>
      <c r="W28" s="44">
        <v>60</v>
      </c>
      <c r="X28" s="44">
        <v>3</v>
      </c>
    </row>
    <row r="29" spans="1:24" x14ac:dyDescent="0.2">
      <c r="A29" s="2"/>
      <c r="B29" s="7" t="s">
        <v>52</v>
      </c>
      <c r="C29" s="8" t="s">
        <v>92</v>
      </c>
      <c r="D29" s="8" t="s">
        <v>31</v>
      </c>
      <c r="E29" s="20"/>
      <c r="F29" s="21"/>
      <c r="G29" s="22"/>
      <c r="H29" s="20"/>
      <c r="I29" s="21"/>
      <c r="J29" s="22"/>
      <c r="K29" s="21"/>
      <c r="L29" s="21"/>
      <c r="M29" s="43"/>
      <c r="N29" s="21"/>
      <c r="O29" s="21"/>
      <c r="P29" s="43"/>
      <c r="Q29" s="21">
        <v>30</v>
      </c>
      <c r="R29" s="21" t="s">
        <v>22</v>
      </c>
      <c r="S29" s="43">
        <v>1</v>
      </c>
      <c r="T29" s="21">
        <v>30</v>
      </c>
      <c r="U29" s="21" t="s">
        <v>32</v>
      </c>
      <c r="V29" s="43">
        <v>2</v>
      </c>
      <c r="W29" s="44">
        <f>SUM(E29,H29,K29,N29,Q29,T29)</f>
        <v>60</v>
      </c>
      <c r="X29" s="44">
        <f>SUM(G29,J29,M29,P29,S29,V29)</f>
        <v>3</v>
      </c>
    </row>
    <row r="30" spans="1:24" x14ac:dyDescent="0.2">
      <c r="A30" s="2"/>
      <c r="B30" s="26" t="s">
        <v>54</v>
      </c>
      <c r="C30" s="65" t="s">
        <v>92</v>
      </c>
      <c r="D30" s="27" t="s">
        <v>31</v>
      </c>
      <c r="E30" s="28">
        <v>30</v>
      </c>
      <c r="F30" s="29" t="s">
        <v>29</v>
      </c>
      <c r="G30" s="30">
        <v>2</v>
      </c>
      <c r="H30" s="28">
        <v>30</v>
      </c>
      <c r="I30" s="29" t="s">
        <v>32</v>
      </c>
      <c r="J30" s="30">
        <v>3</v>
      </c>
      <c r="K30" s="29"/>
      <c r="L30" s="29"/>
      <c r="M30" s="31"/>
      <c r="N30" s="29"/>
      <c r="O30" s="29"/>
      <c r="P30" s="31"/>
      <c r="Q30" s="32"/>
      <c r="R30" s="32"/>
      <c r="S30" s="33"/>
      <c r="T30" s="32"/>
      <c r="U30" s="32"/>
      <c r="V30" s="33"/>
      <c r="W30" s="27">
        <f>SUM(E30,H30,K30,N30,Q30,T30)</f>
        <v>60</v>
      </c>
      <c r="X30" s="27">
        <f>SUM(G30,J30,M30,P30,S30,V30)</f>
        <v>5</v>
      </c>
    </row>
    <row r="31" spans="1:24" x14ac:dyDescent="0.2">
      <c r="A31" s="2"/>
      <c r="B31" s="26" t="s">
        <v>55</v>
      </c>
      <c r="C31" s="65" t="s">
        <v>92</v>
      </c>
      <c r="D31" s="27" t="s">
        <v>31</v>
      </c>
      <c r="E31" s="28"/>
      <c r="F31" s="28"/>
      <c r="G31" s="30"/>
      <c r="H31" s="28"/>
      <c r="I31" s="28"/>
      <c r="J31" s="30"/>
      <c r="K31" s="29">
        <v>30</v>
      </c>
      <c r="L31" s="29" t="s">
        <v>29</v>
      </c>
      <c r="M31" s="31">
        <v>2</v>
      </c>
      <c r="N31" s="29">
        <v>30</v>
      </c>
      <c r="O31" s="29" t="s">
        <v>32</v>
      </c>
      <c r="P31" s="31">
        <v>3</v>
      </c>
      <c r="Q31" s="32"/>
      <c r="R31" s="29"/>
      <c r="S31" s="33"/>
      <c r="T31" s="32"/>
      <c r="U31" s="29"/>
      <c r="V31" s="33"/>
      <c r="W31" s="27">
        <f>SUM(E31,H31,K31,N31,Q31,T31)</f>
        <v>60</v>
      </c>
      <c r="X31" s="27">
        <f>SUM(G31,J31,M31,P31,S31,V31)</f>
        <v>5</v>
      </c>
    </row>
    <row r="32" spans="1:24" x14ac:dyDescent="0.2">
      <c r="A32" s="2"/>
      <c r="B32" s="34" t="s">
        <v>56</v>
      </c>
      <c r="C32" s="16" t="s">
        <v>92</v>
      </c>
      <c r="D32" s="35" t="s">
        <v>24</v>
      </c>
      <c r="E32" s="35"/>
      <c r="F32" s="35"/>
      <c r="G32" s="35"/>
      <c r="H32" s="35">
        <v>30</v>
      </c>
      <c r="I32" s="35" t="s">
        <v>22</v>
      </c>
      <c r="J32" s="35">
        <v>3</v>
      </c>
      <c r="K32" s="35"/>
      <c r="L32" s="35"/>
      <c r="M32" s="35"/>
      <c r="N32" s="35">
        <v>30</v>
      </c>
      <c r="O32" s="35" t="s">
        <v>22</v>
      </c>
      <c r="P32" s="35">
        <v>3</v>
      </c>
      <c r="Q32" s="35"/>
      <c r="R32" s="35"/>
      <c r="S32" s="35"/>
      <c r="T32" s="35">
        <v>30</v>
      </c>
      <c r="U32" s="35" t="s">
        <v>22</v>
      </c>
      <c r="V32" s="35">
        <v>3</v>
      </c>
      <c r="W32" s="35">
        <f>SUM(E32,H32,K32,N32,Q32,T32)</f>
        <v>90</v>
      </c>
      <c r="X32" s="35">
        <f>SUM(G32,J32,M32,P32,S32,V32)</f>
        <v>9</v>
      </c>
    </row>
    <row r="33" spans="1:24" x14ac:dyDescent="0.2">
      <c r="A33" s="2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36">
        <f>SUM(W27:W32)</f>
        <v>390</v>
      </c>
      <c r="X33" s="36">
        <f>SUM(X27:X32)</f>
        <v>28</v>
      </c>
    </row>
    <row r="34" spans="1:24" x14ac:dyDescent="0.2">
      <c r="A34" s="2"/>
      <c r="B34" s="68" t="s">
        <v>57</v>
      </c>
      <c r="C34" s="68"/>
      <c r="D34" s="68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</row>
    <row r="35" spans="1:24" x14ac:dyDescent="0.2">
      <c r="A35" s="2"/>
      <c r="B35" s="68" t="s">
        <v>58</v>
      </c>
      <c r="C35" s="68"/>
      <c r="D35" s="68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</row>
    <row r="36" spans="1:24" x14ac:dyDescent="0.2">
      <c r="A36" s="2"/>
      <c r="B36" s="68" t="s">
        <v>59</v>
      </c>
      <c r="C36" s="68"/>
      <c r="D36" s="68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</row>
    <row r="37" spans="1:24" x14ac:dyDescent="0.2">
      <c r="A37" s="2"/>
      <c r="B37" s="68" t="s">
        <v>60</v>
      </c>
      <c r="C37" s="68"/>
      <c r="D37" s="68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</row>
    <row r="38" spans="1:24" x14ac:dyDescent="0.2">
      <c r="B38" s="69"/>
      <c r="C38" s="69"/>
      <c r="D38" s="69"/>
    </row>
  </sheetData>
  <mergeCells count="19">
    <mergeCell ref="A1:W1"/>
    <mergeCell ref="B2:B4"/>
    <mergeCell ref="C2:C4"/>
    <mergeCell ref="D2:D4"/>
    <mergeCell ref="E2:J2"/>
    <mergeCell ref="K2:P2"/>
    <mergeCell ref="Q2:V2"/>
    <mergeCell ref="W2:W4"/>
    <mergeCell ref="A5:A12"/>
    <mergeCell ref="A13:A15"/>
    <mergeCell ref="A16:A23"/>
    <mergeCell ref="B26:X26"/>
    <mergeCell ref="X2:X4"/>
    <mergeCell ref="E3:G3"/>
    <mergeCell ref="H3:J3"/>
    <mergeCell ref="K3:M3"/>
    <mergeCell ref="N3:P3"/>
    <mergeCell ref="Q3:S3"/>
    <mergeCell ref="T3:V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FC532F-F2BF-0C43-AC03-550B59BBA4AD}">
  <sheetPr>
    <tabColor theme="8" tint="0.39997558519241921"/>
  </sheetPr>
  <dimension ref="A1:Q43"/>
  <sheetViews>
    <sheetView tabSelected="1" workbookViewId="0">
      <selection activeCell="A27" sqref="A27"/>
    </sheetView>
  </sheetViews>
  <sheetFormatPr baseColWidth="10" defaultColWidth="11" defaultRowHeight="16" x14ac:dyDescent="0.2"/>
  <cols>
    <col min="1" max="1" width="35.83203125" customWidth="1"/>
  </cols>
  <sheetData>
    <row r="1" spans="1:17" x14ac:dyDescent="0.2">
      <c r="A1" s="80" t="s">
        <v>85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</row>
    <row r="2" spans="1:17" x14ac:dyDescent="0.2">
      <c r="A2" s="81" t="s">
        <v>1</v>
      </c>
      <c r="B2" s="82" t="s">
        <v>2</v>
      </c>
      <c r="C2" s="82" t="s">
        <v>3</v>
      </c>
      <c r="D2" s="74" t="s">
        <v>4</v>
      </c>
      <c r="E2" s="74"/>
      <c r="F2" s="74"/>
      <c r="G2" s="74"/>
      <c r="H2" s="74"/>
      <c r="I2" s="74"/>
      <c r="J2" s="75" t="s">
        <v>5</v>
      </c>
      <c r="K2" s="75"/>
      <c r="L2" s="75"/>
      <c r="M2" s="75"/>
      <c r="N2" s="75"/>
      <c r="O2" s="75"/>
      <c r="P2" s="82" t="s">
        <v>7</v>
      </c>
      <c r="Q2" s="82" t="s">
        <v>8</v>
      </c>
    </row>
    <row r="3" spans="1:17" x14ac:dyDescent="0.2">
      <c r="A3" s="81"/>
      <c r="B3" s="82"/>
      <c r="C3" s="82"/>
      <c r="D3" s="74" t="s">
        <v>9</v>
      </c>
      <c r="E3" s="74"/>
      <c r="F3" s="74"/>
      <c r="G3" s="74" t="s">
        <v>10</v>
      </c>
      <c r="H3" s="74"/>
      <c r="I3" s="74"/>
      <c r="J3" s="75" t="s">
        <v>11</v>
      </c>
      <c r="K3" s="75"/>
      <c r="L3" s="75"/>
      <c r="M3" s="75" t="s">
        <v>12</v>
      </c>
      <c r="N3" s="75"/>
      <c r="O3" s="75"/>
      <c r="P3" s="82"/>
      <c r="Q3" s="82"/>
    </row>
    <row r="4" spans="1:17" x14ac:dyDescent="0.2">
      <c r="A4" s="81"/>
      <c r="B4" s="82"/>
      <c r="C4" s="82"/>
      <c r="D4" s="62" t="s">
        <v>15</v>
      </c>
      <c r="E4" s="62" t="s">
        <v>16</v>
      </c>
      <c r="F4" s="3" t="s">
        <v>8</v>
      </c>
      <c r="G4" s="62" t="s">
        <v>15</v>
      </c>
      <c r="H4" s="62" t="s">
        <v>16</v>
      </c>
      <c r="I4" s="3" t="s">
        <v>8</v>
      </c>
      <c r="J4" s="63" t="s">
        <v>15</v>
      </c>
      <c r="K4" s="62" t="s">
        <v>16</v>
      </c>
      <c r="L4" s="4" t="s">
        <v>8</v>
      </c>
      <c r="M4" s="63" t="s">
        <v>15</v>
      </c>
      <c r="N4" s="62" t="s">
        <v>16</v>
      </c>
      <c r="O4" s="4" t="s">
        <v>8</v>
      </c>
      <c r="P4" s="82"/>
      <c r="Q4" s="82"/>
    </row>
    <row r="5" spans="1:17" x14ac:dyDescent="0.2">
      <c r="A5" s="6" t="s">
        <v>18</v>
      </c>
      <c r="B5" s="65" t="s">
        <v>19</v>
      </c>
      <c r="C5" s="65" t="s">
        <v>20</v>
      </c>
      <c r="D5" s="37">
        <v>30</v>
      </c>
      <c r="E5" s="37" t="s">
        <v>21</v>
      </c>
      <c r="F5" s="38">
        <v>8</v>
      </c>
      <c r="G5" s="37">
        <v>30</v>
      </c>
      <c r="H5" s="37" t="s">
        <v>21</v>
      </c>
      <c r="I5" s="38">
        <v>8</v>
      </c>
      <c r="J5" s="39">
        <v>30</v>
      </c>
      <c r="K5" s="37" t="s">
        <v>21</v>
      </c>
      <c r="L5" s="40">
        <v>8</v>
      </c>
      <c r="M5" s="39">
        <v>30</v>
      </c>
      <c r="N5" s="37" t="s">
        <v>22</v>
      </c>
      <c r="O5" s="40">
        <v>14</v>
      </c>
      <c r="P5" s="66">
        <f>SUM(D5,G5,J5,M5)</f>
        <v>120</v>
      </c>
      <c r="Q5" s="66">
        <f>SUM(F5,I5,L5,O5)</f>
        <v>38</v>
      </c>
    </row>
    <row r="6" spans="1:17" x14ac:dyDescent="0.2">
      <c r="A6" s="6" t="s">
        <v>62</v>
      </c>
      <c r="B6" s="65" t="s">
        <v>19</v>
      </c>
      <c r="C6" s="16" t="s">
        <v>31</v>
      </c>
      <c r="D6" s="37"/>
      <c r="E6" s="37"/>
      <c r="F6" s="38"/>
      <c r="G6" s="37"/>
      <c r="H6" s="37"/>
      <c r="I6" s="38"/>
      <c r="J6" s="39">
        <v>15</v>
      </c>
      <c r="K6" s="37" t="s">
        <v>22</v>
      </c>
      <c r="L6" s="40">
        <v>3</v>
      </c>
      <c r="M6" s="39"/>
      <c r="N6" s="37"/>
      <c r="O6" s="40"/>
      <c r="P6" s="66">
        <f>SUM(D6,G6,J6,M6)</f>
        <v>15</v>
      </c>
      <c r="Q6" s="66">
        <f>SUM(F6,I6,L6,O6)</f>
        <v>3</v>
      </c>
    </row>
    <row r="7" spans="1:17" x14ac:dyDescent="0.2">
      <c r="A7" s="6" t="s">
        <v>63</v>
      </c>
      <c r="B7" s="16" t="s">
        <v>19</v>
      </c>
      <c r="C7" s="16" t="s">
        <v>27</v>
      </c>
      <c r="D7" s="37"/>
      <c r="E7" s="37"/>
      <c r="F7" s="38"/>
      <c r="G7" s="37"/>
      <c r="H7" s="37"/>
      <c r="I7" s="38"/>
      <c r="J7" s="39"/>
      <c r="K7" s="37"/>
      <c r="L7" s="40"/>
      <c r="M7" s="39">
        <v>4</v>
      </c>
      <c r="N7" s="37" t="s">
        <v>22</v>
      </c>
      <c r="O7" s="40">
        <v>3</v>
      </c>
      <c r="P7" s="66">
        <f>SUM(D7,G7,J7,M7)</f>
        <v>4</v>
      </c>
      <c r="Q7" s="66">
        <f>SUM(F7,I7,L7,O7)</f>
        <v>3</v>
      </c>
    </row>
    <row r="8" spans="1:17" x14ac:dyDescent="0.2">
      <c r="A8" s="7" t="s">
        <v>25</v>
      </c>
      <c r="B8" s="13" t="s">
        <v>19</v>
      </c>
      <c r="C8" s="8" t="s">
        <v>24</v>
      </c>
      <c r="D8" s="21">
        <v>30</v>
      </c>
      <c r="E8" s="20" t="s">
        <v>21</v>
      </c>
      <c r="F8" s="43">
        <v>4</v>
      </c>
      <c r="G8" s="21">
        <v>30</v>
      </c>
      <c r="H8" s="20" t="s">
        <v>21</v>
      </c>
      <c r="I8" s="43">
        <v>4</v>
      </c>
      <c r="J8" s="44"/>
      <c r="K8" s="44"/>
      <c r="L8" s="44"/>
      <c r="M8" s="44"/>
      <c r="N8" s="44"/>
      <c r="O8" s="44"/>
      <c r="P8" s="44">
        <f>SUM(D8,G8,J8,M8)</f>
        <v>60</v>
      </c>
      <c r="Q8" s="44">
        <f>SUM(F8,I8,L8,O8)</f>
        <v>8</v>
      </c>
    </row>
    <row r="9" spans="1:17" x14ac:dyDescent="0.2">
      <c r="A9" s="7" t="s">
        <v>28</v>
      </c>
      <c r="B9" s="13" t="s">
        <v>19</v>
      </c>
      <c r="C9" s="8" t="s">
        <v>24</v>
      </c>
      <c r="D9" s="21">
        <v>60</v>
      </c>
      <c r="E9" s="20" t="s">
        <v>22</v>
      </c>
      <c r="F9" s="43">
        <v>2</v>
      </c>
      <c r="G9" s="21">
        <v>60</v>
      </c>
      <c r="H9" s="20" t="s">
        <v>29</v>
      </c>
      <c r="I9" s="43">
        <v>2</v>
      </c>
      <c r="J9" s="44"/>
      <c r="K9" s="44"/>
      <c r="L9" s="44"/>
      <c r="M9" s="44"/>
      <c r="N9" s="44"/>
      <c r="O9" s="44"/>
      <c r="P9" s="44">
        <f>SUM(D9,G9)</f>
        <v>120</v>
      </c>
      <c r="Q9" s="44">
        <f>SUM(F9,I9)</f>
        <v>4</v>
      </c>
    </row>
    <row r="10" spans="1:17" x14ac:dyDescent="0.2">
      <c r="A10" s="7" t="s">
        <v>33</v>
      </c>
      <c r="B10" s="8" t="s">
        <v>19</v>
      </c>
      <c r="C10" s="8" t="s">
        <v>24</v>
      </c>
      <c r="D10" s="20">
        <v>30</v>
      </c>
      <c r="E10" s="20" t="s">
        <v>22</v>
      </c>
      <c r="F10" s="22">
        <v>2</v>
      </c>
      <c r="G10" s="20"/>
      <c r="H10" s="20"/>
      <c r="I10" s="22"/>
      <c r="J10" s="21"/>
      <c r="K10" s="21"/>
      <c r="L10" s="43"/>
      <c r="M10" s="21"/>
      <c r="N10" s="21"/>
      <c r="O10" s="43"/>
      <c r="P10" s="44">
        <f t="shared" ref="P10:P20" si="0">SUM(D10,G10,J10,M10)</f>
        <v>30</v>
      </c>
      <c r="Q10" s="44">
        <f t="shared" ref="Q10:Q20" si="1">SUM(F10,I10,L10,O10)</f>
        <v>2</v>
      </c>
    </row>
    <row r="11" spans="1:17" x14ac:dyDescent="0.2">
      <c r="A11" s="6" t="s">
        <v>37</v>
      </c>
      <c r="B11" s="16" t="s">
        <v>19</v>
      </c>
      <c r="C11" s="16" t="s">
        <v>38</v>
      </c>
      <c r="D11" s="37">
        <v>15</v>
      </c>
      <c r="E11" s="39" t="s">
        <v>22</v>
      </c>
      <c r="F11" s="38">
        <v>1</v>
      </c>
      <c r="G11" s="37">
        <v>15</v>
      </c>
      <c r="H11" s="39" t="s">
        <v>22</v>
      </c>
      <c r="I11" s="38">
        <v>1</v>
      </c>
      <c r="J11" s="39">
        <v>15</v>
      </c>
      <c r="K11" s="39" t="s">
        <v>22</v>
      </c>
      <c r="L11" s="40">
        <v>1</v>
      </c>
      <c r="M11" s="39"/>
      <c r="N11" s="39"/>
      <c r="O11" s="40"/>
      <c r="P11" s="66">
        <f t="shared" si="0"/>
        <v>45</v>
      </c>
      <c r="Q11" s="66">
        <f t="shared" si="1"/>
        <v>3</v>
      </c>
    </row>
    <row r="12" spans="1:17" x14ac:dyDescent="0.2">
      <c r="A12" s="7" t="s">
        <v>86</v>
      </c>
      <c r="B12" s="8" t="s">
        <v>19</v>
      </c>
      <c r="C12" s="13" t="s">
        <v>31</v>
      </c>
      <c r="D12" s="21"/>
      <c r="E12" s="21"/>
      <c r="F12" s="43"/>
      <c r="G12" s="21"/>
      <c r="H12" s="21"/>
      <c r="I12" s="43"/>
      <c r="J12" s="44">
        <v>15</v>
      </c>
      <c r="K12" s="44" t="s">
        <v>22</v>
      </c>
      <c r="L12" s="44">
        <v>1</v>
      </c>
      <c r="M12" s="44">
        <v>15</v>
      </c>
      <c r="N12" s="44" t="s">
        <v>32</v>
      </c>
      <c r="O12" s="44">
        <v>2</v>
      </c>
      <c r="P12" s="44">
        <f t="shared" si="0"/>
        <v>30</v>
      </c>
      <c r="Q12" s="44">
        <f t="shared" si="1"/>
        <v>3</v>
      </c>
    </row>
    <row r="13" spans="1:17" x14ac:dyDescent="0.2">
      <c r="A13" s="7" t="s">
        <v>87</v>
      </c>
      <c r="B13" s="8" t="s">
        <v>19</v>
      </c>
      <c r="C13" s="8" t="s">
        <v>24</v>
      </c>
      <c r="D13" s="21"/>
      <c r="E13" s="21"/>
      <c r="F13" s="43"/>
      <c r="G13" s="21"/>
      <c r="H13" s="21"/>
      <c r="I13" s="43"/>
      <c r="J13" s="17"/>
      <c r="K13" s="17"/>
      <c r="L13" s="17"/>
      <c r="M13" s="44">
        <v>30</v>
      </c>
      <c r="N13" s="44" t="s">
        <v>32</v>
      </c>
      <c r="O13" s="44">
        <v>2</v>
      </c>
      <c r="P13" s="44">
        <f t="shared" si="0"/>
        <v>30</v>
      </c>
      <c r="Q13" s="44">
        <f t="shared" si="1"/>
        <v>2</v>
      </c>
    </row>
    <row r="14" spans="1:17" x14ac:dyDescent="0.2">
      <c r="A14" s="7" t="s">
        <v>88</v>
      </c>
      <c r="B14" s="8" t="s">
        <v>19</v>
      </c>
      <c r="C14" s="13" t="s">
        <v>31</v>
      </c>
      <c r="D14" s="21">
        <v>30</v>
      </c>
      <c r="E14" s="21" t="s">
        <v>22</v>
      </c>
      <c r="F14" s="43">
        <v>1</v>
      </c>
      <c r="G14" s="21">
        <v>30</v>
      </c>
      <c r="H14" s="21" t="s">
        <v>32</v>
      </c>
      <c r="I14" s="43">
        <v>2</v>
      </c>
      <c r="J14" s="44"/>
      <c r="K14" s="44"/>
      <c r="L14" s="44"/>
      <c r="M14" s="44"/>
      <c r="N14" s="44"/>
      <c r="O14" s="44"/>
      <c r="P14" s="44">
        <f t="shared" si="0"/>
        <v>60</v>
      </c>
      <c r="Q14" s="44">
        <f t="shared" si="1"/>
        <v>3</v>
      </c>
    </row>
    <row r="15" spans="1:17" x14ac:dyDescent="0.2">
      <c r="A15" s="7" t="s">
        <v>89</v>
      </c>
      <c r="B15" s="8" t="s">
        <v>19</v>
      </c>
      <c r="C15" s="13" t="s">
        <v>31</v>
      </c>
      <c r="D15" s="21">
        <v>15</v>
      </c>
      <c r="E15" s="21" t="s">
        <v>22</v>
      </c>
      <c r="F15" s="43">
        <v>1</v>
      </c>
      <c r="G15" s="21">
        <v>15</v>
      </c>
      <c r="H15" s="21" t="s">
        <v>32</v>
      </c>
      <c r="I15" s="43">
        <v>1</v>
      </c>
      <c r="J15" s="44">
        <v>15</v>
      </c>
      <c r="K15" s="44" t="s">
        <v>22</v>
      </c>
      <c r="L15" s="44">
        <v>1</v>
      </c>
      <c r="M15" s="44">
        <v>15</v>
      </c>
      <c r="N15" s="44" t="s">
        <v>32</v>
      </c>
      <c r="O15" s="44">
        <v>1</v>
      </c>
      <c r="P15" s="44">
        <f t="shared" si="0"/>
        <v>60</v>
      </c>
      <c r="Q15" s="44">
        <f t="shared" si="1"/>
        <v>4</v>
      </c>
    </row>
    <row r="16" spans="1:17" x14ac:dyDescent="0.2">
      <c r="A16" s="7" t="s">
        <v>90</v>
      </c>
      <c r="B16" s="8" t="s">
        <v>19</v>
      </c>
      <c r="C16" s="13" t="s">
        <v>31</v>
      </c>
      <c r="D16" s="20"/>
      <c r="E16" s="21"/>
      <c r="F16" s="22"/>
      <c r="G16" s="20">
        <v>15</v>
      </c>
      <c r="H16" s="20" t="s">
        <v>29</v>
      </c>
      <c r="I16" s="22">
        <v>1</v>
      </c>
      <c r="J16" s="21"/>
      <c r="K16" s="21"/>
      <c r="L16" s="43"/>
      <c r="M16" s="21"/>
      <c r="N16" s="21"/>
      <c r="O16" s="43"/>
      <c r="P16" s="44">
        <f t="shared" si="0"/>
        <v>15</v>
      </c>
      <c r="Q16" s="44">
        <f t="shared" si="1"/>
        <v>1</v>
      </c>
    </row>
    <row r="17" spans="1:17" x14ac:dyDescent="0.2">
      <c r="A17" s="23" t="s">
        <v>66</v>
      </c>
      <c r="B17" s="16" t="s">
        <v>19</v>
      </c>
      <c r="C17" s="65" t="s">
        <v>24</v>
      </c>
      <c r="D17" s="37">
        <v>30</v>
      </c>
      <c r="E17" s="37" t="s">
        <v>32</v>
      </c>
      <c r="F17" s="38">
        <v>2</v>
      </c>
      <c r="G17" s="41"/>
      <c r="H17" s="41"/>
      <c r="I17" s="41"/>
      <c r="J17" s="39"/>
      <c r="K17" s="39"/>
      <c r="L17" s="40"/>
      <c r="M17" s="39"/>
      <c r="N17" s="39"/>
      <c r="O17" s="40"/>
      <c r="P17" s="66">
        <f t="shared" si="0"/>
        <v>30</v>
      </c>
      <c r="Q17" s="66">
        <f t="shared" si="1"/>
        <v>2</v>
      </c>
    </row>
    <row r="18" spans="1:17" x14ac:dyDescent="0.2">
      <c r="A18" s="85" t="s">
        <v>93</v>
      </c>
      <c r="B18" s="16" t="s">
        <v>19</v>
      </c>
      <c r="C18" s="65" t="s">
        <v>24</v>
      </c>
      <c r="D18" s="37">
        <v>30</v>
      </c>
      <c r="E18" s="37" t="s">
        <v>22</v>
      </c>
      <c r="F18" s="38">
        <v>1</v>
      </c>
      <c r="G18" s="37">
        <v>30</v>
      </c>
      <c r="H18" s="37" t="s">
        <v>32</v>
      </c>
      <c r="I18" s="38">
        <v>2</v>
      </c>
      <c r="J18" s="39"/>
      <c r="K18" s="39"/>
      <c r="L18" s="40"/>
      <c r="M18" s="39"/>
      <c r="N18" s="39"/>
      <c r="O18" s="40"/>
      <c r="P18" s="66">
        <f t="shared" si="0"/>
        <v>60</v>
      </c>
      <c r="Q18" s="66">
        <f t="shared" si="1"/>
        <v>3</v>
      </c>
    </row>
    <row r="19" spans="1:17" x14ac:dyDescent="0.2">
      <c r="A19" s="6" t="s">
        <v>45</v>
      </c>
      <c r="B19" s="65" t="s">
        <v>19</v>
      </c>
      <c r="C19" s="65" t="s">
        <v>24</v>
      </c>
      <c r="D19" s="37">
        <v>4</v>
      </c>
      <c r="E19" s="39" t="s">
        <v>22</v>
      </c>
      <c r="F19" s="38">
        <v>0</v>
      </c>
      <c r="G19" s="37"/>
      <c r="H19" s="37"/>
      <c r="I19" s="38"/>
      <c r="J19" s="39"/>
      <c r="K19" s="39"/>
      <c r="L19" s="40"/>
      <c r="M19" s="39"/>
      <c r="N19" s="39"/>
      <c r="O19" s="40"/>
      <c r="P19" s="66">
        <f t="shared" si="0"/>
        <v>4</v>
      </c>
      <c r="Q19" s="66">
        <f t="shared" si="1"/>
        <v>0</v>
      </c>
    </row>
    <row r="20" spans="1:17" x14ac:dyDescent="0.2">
      <c r="A20" s="42" t="s">
        <v>68</v>
      </c>
      <c r="B20" s="13" t="s">
        <v>19</v>
      </c>
      <c r="C20" s="13" t="s">
        <v>31</v>
      </c>
      <c r="D20" s="20">
        <v>30</v>
      </c>
      <c r="E20" s="21" t="s">
        <v>29</v>
      </c>
      <c r="F20" s="22">
        <v>2</v>
      </c>
      <c r="G20" s="20">
        <v>30</v>
      </c>
      <c r="H20" s="21" t="s">
        <v>32</v>
      </c>
      <c r="I20" s="22">
        <v>3</v>
      </c>
      <c r="J20" s="21"/>
      <c r="K20" s="21"/>
      <c r="L20" s="43"/>
      <c r="M20" s="21"/>
      <c r="N20" s="21"/>
      <c r="O20" s="43"/>
      <c r="P20" s="44">
        <f t="shared" si="0"/>
        <v>60</v>
      </c>
      <c r="Q20" s="44">
        <f t="shared" si="1"/>
        <v>5</v>
      </c>
    </row>
    <row r="21" spans="1:17" x14ac:dyDescent="0.2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17">
        <f>SUM(P5:P20)</f>
        <v>743</v>
      </c>
      <c r="Q21" s="17">
        <f>SUM(Q5:Q20)</f>
        <v>84</v>
      </c>
    </row>
    <row r="22" spans="1:17" x14ac:dyDescent="0.2">
      <c r="A22" s="24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46"/>
      <c r="Q22" s="24"/>
    </row>
    <row r="23" spans="1:17" x14ac:dyDescent="0.2">
      <c r="A23" s="24" t="s">
        <v>49</v>
      </c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</row>
    <row r="24" spans="1:17" x14ac:dyDescent="0.2">
      <c r="A24" s="79" t="s">
        <v>91</v>
      </c>
      <c r="B24" s="79"/>
      <c r="C24" s="79"/>
      <c r="D24" s="79"/>
      <c r="E24" s="79"/>
      <c r="F24" s="79"/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79"/>
    </row>
    <row r="25" spans="1:17" x14ac:dyDescent="0.2">
      <c r="A25" s="7" t="s">
        <v>71</v>
      </c>
      <c r="B25" s="8" t="s">
        <v>92</v>
      </c>
      <c r="C25" s="8" t="s">
        <v>24</v>
      </c>
      <c r="D25" s="20">
        <v>15</v>
      </c>
      <c r="E25" s="21" t="s">
        <v>29</v>
      </c>
      <c r="F25" s="22">
        <v>1</v>
      </c>
      <c r="G25" s="20"/>
      <c r="H25" s="21"/>
      <c r="I25" s="22"/>
      <c r="J25" s="21"/>
      <c r="K25" s="21"/>
      <c r="L25" s="43"/>
      <c r="M25" s="21"/>
      <c r="N25" s="21"/>
      <c r="O25" s="43"/>
      <c r="P25" s="44">
        <f t="shared" ref="P25:P33" si="2">SUM(D25,G25,J25,M25)</f>
        <v>15</v>
      </c>
      <c r="Q25" s="44">
        <f>SUM(F25,I25,L25,O25)</f>
        <v>1</v>
      </c>
    </row>
    <row r="26" spans="1:17" x14ac:dyDescent="0.2">
      <c r="A26" s="7" t="s">
        <v>28</v>
      </c>
      <c r="B26" s="13" t="s">
        <v>92</v>
      </c>
      <c r="C26" s="8" t="s">
        <v>24</v>
      </c>
      <c r="D26" s="21"/>
      <c r="E26" s="20"/>
      <c r="F26" s="43"/>
      <c r="G26" s="21"/>
      <c r="H26" s="20"/>
      <c r="I26" s="43"/>
      <c r="J26" s="44">
        <v>60</v>
      </c>
      <c r="K26" s="44" t="s">
        <v>22</v>
      </c>
      <c r="L26" s="44">
        <v>2</v>
      </c>
      <c r="M26" s="44">
        <v>60</v>
      </c>
      <c r="N26" s="44" t="s">
        <v>29</v>
      </c>
      <c r="O26" s="44">
        <v>2</v>
      </c>
      <c r="P26" s="44">
        <f t="shared" si="2"/>
        <v>120</v>
      </c>
      <c r="Q26" s="44">
        <f>SUM(O26,F26,I26,L26,O26)</f>
        <v>6</v>
      </c>
    </row>
    <row r="27" spans="1:17" x14ac:dyDescent="0.2">
      <c r="A27" s="86" t="s">
        <v>67</v>
      </c>
      <c r="B27" s="65" t="s">
        <v>92</v>
      </c>
      <c r="C27" s="8" t="s">
        <v>24</v>
      </c>
      <c r="D27" s="20">
        <v>30</v>
      </c>
      <c r="E27" s="21" t="s">
        <v>22</v>
      </c>
      <c r="F27" s="22">
        <v>1</v>
      </c>
      <c r="G27" s="20">
        <v>30</v>
      </c>
      <c r="H27" s="20" t="s">
        <v>32</v>
      </c>
      <c r="I27" s="22">
        <v>2</v>
      </c>
      <c r="J27" s="21"/>
      <c r="K27" s="21"/>
      <c r="L27" s="43"/>
      <c r="M27" s="21"/>
      <c r="N27" s="21"/>
      <c r="O27" s="43"/>
      <c r="P27" s="44">
        <f t="shared" si="2"/>
        <v>60</v>
      </c>
      <c r="Q27" s="44">
        <f t="shared" ref="Q27:Q33" si="3">SUM(F27,I27,L27,O27)</f>
        <v>3</v>
      </c>
    </row>
    <row r="28" spans="1:17" x14ac:dyDescent="0.2">
      <c r="A28" s="7" t="s">
        <v>72</v>
      </c>
      <c r="B28" s="65" t="s">
        <v>92</v>
      </c>
      <c r="C28" s="8" t="s">
        <v>24</v>
      </c>
      <c r="D28" s="21"/>
      <c r="E28" s="21"/>
      <c r="F28" s="43"/>
      <c r="G28" s="21">
        <v>30</v>
      </c>
      <c r="H28" s="21" t="s">
        <v>29</v>
      </c>
      <c r="I28" s="43">
        <v>2</v>
      </c>
      <c r="J28" s="21"/>
      <c r="K28" s="21"/>
      <c r="L28" s="43"/>
      <c r="M28" s="21"/>
      <c r="N28" s="21"/>
      <c r="O28" s="43"/>
      <c r="P28" s="44">
        <f t="shared" si="2"/>
        <v>30</v>
      </c>
      <c r="Q28" s="44">
        <f t="shared" si="3"/>
        <v>2</v>
      </c>
    </row>
    <row r="29" spans="1:17" x14ac:dyDescent="0.2">
      <c r="A29" s="7" t="s">
        <v>73</v>
      </c>
      <c r="B29" s="65" t="s">
        <v>92</v>
      </c>
      <c r="C29" s="8" t="s">
        <v>24</v>
      </c>
      <c r="D29" s="20">
        <v>30</v>
      </c>
      <c r="E29" s="21" t="s">
        <v>29</v>
      </c>
      <c r="F29" s="22">
        <v>2</v>
      </c>
      <c r="G29" s="20"/>
      <c r="H29" s="21"/>
      <c r="I29" s="22"/>
      <c r="J29" s="21"/>
      <c r="K29" s="21"/>
      <c r="L29" s="43"/>
      <c r="M29" s="21"/>
      <c r="N29" s="21"/>
      <c r="O29" s="43"/>
      <c r="P29" s="44">
        <f t="shared" si="2"/>
        <v>30</v>
      </c>
      <c r="Q29" s="44">
        <f t="shared" si="3"/>
        <v>2</v>
      </c>
    </row>
    <row r="30" spans="1:17" x14ac:dyDescent="0.2">
      <c r="A30" s="42" t="s">
        <v>74</v>
      </c>
      <c r="B30" s="65" t="s">
        <v>92</v>
      </c>
      <c r="C30" s="8" t="s">
        <v>24</v>
      </c>
      <c r="D30" s="41"/>
      <c r="E30" s="41"/>
      <c r="F30" s="41"/>
      <c r="G30" s="20">
        <v>30</v>
      </c>
      <c r="H30" s="20" t="s">
        <v>32</v>
      </c>
      <c r="I30" s="22">
        <v>2</v>
      </c>
      <c r="J30" s="21"/>
      <c r="K30" s="21"/>
      <c r="L30" s="43"/>
      <c r="M30" s="21"/>
      <c r="N30" s="21"/>
      <c r="O30" s="43"/>
      <c r="P30" s="44">
        <f t="shared" si="2"/>
        <v>30</v>
      </c>
      <c r="Q30" s="44">
        <f t="shared" si="3"/>
        <v>2</v>
      </c>
    </row>
    <row r="31" spans="1:17" x14ac:dyDescent="0.2">
      <c r="A31" s="7" t="s">
        <v>75</v>
      </c>
      <c r="B31" s="65" t="s">
        <v>92</v>
      </c>
      <c r="C31" s="8" t="s">
        <v>24</v>
      </c>
      <c r="D31" s="20"/>
      <c r="E31" s="21"/>
      <c r="F31" s="22"/>
      <c r="G31" s="20"/>
      <c r="H31" s="20"/>
      <c r="I31" s="22"/>
      <c r="J31" s="20">
        <v>30</v>
      </c>
      <c r="K31" s="21" t="s">
        <v>32</v>
      </c>
      <c r="L31" s="22">
        <v>2</v>
      </c>
      <c r="M31" s="21"/>
      <c r="N31" s="21"/>
      <c r="O31" s="43"/>
      <c r="P31" s="44">
        <f t="shared" si="2"/>
        <v>30</v>
      </c>
      <c r="Q31" s="44">
        <f t="shared" si="3"/>
        <v>2</v>
      </c>
    </row>
    <row r="32" spans="1:17" x14ac:dyDescent="0.2">
      <c r="A32" s="7" t="s">
        <v>77</v>
      </c>
      <c r="B32" s="65" t="s">
        <v>92</v>
      </c>
      <c r="C32" s="8" t="s">
        <v>24</v>
      </c>
      <c r="D32" s="20">
        <v>30</v>
      </c>
      <c r="E32" s="20" t="s">
        <v>22</v>
      </c>
      <c r="F32" s="22">
        <v>1</v>
      </c>
      <c r="G32" s="20">
        <v>30</v>
      </c>
      <c r="H32" s="20" t="s">
        <v>32</v>
      </c>
      <c r="I32" s="22">
        <v>2</v>
      </c>
      <c r="J32" s="21"/>
      <c r="K32" s="21"/>
      <c r="L32" s="43"/>
      <c r="M32" s="21"/>
      <c r="N32" s="21"/>
      <c r="O32" s="43"/>
      <c r="P32" s="44">
        <f t="shared" si="2"/>
        <v>60</v>
      </c>
      <c r="Q32" s="44">
        <f t="shared" si="3"/>
        <v>3</v>
      </c>
    </row>
    <row r="33" spans="1:17" x14ac:dyDescent="0.2">
      <c r="A33" s="34" t="s">
        <v>56</v>
      </c>
      <c r="B33" s="65" t="s">
        <v>92</v>
      </c>
      <c r="C33" s="35" t="s">
        <v>24</v>
      </c>
      <c r="D33" s="58"/>
      <c r="E33" s="58"/>
      <c r="F33" s="58"/>
      <c r="G33" s="59">
        <v>30</v>
      </c>
      <c r="H33" s="59" t="s">
        <v>22</v>
      </c>
      <c r="I33" s="59">
        <v>3</v>
      </c>
      <c r="J33" s="59"/>
      <c r="K33" s="59"/>
      <c r="L33" s="59"/>
      <c r="M33" s="59">
        <v>30</v>
      </c>
      <c r="N33" s="59" t="s">
        <v>22</v>
      </c>
      <c r="O33" s="59">
        <v>3</v>
      </c>
      <c r="P33" s="59">
        <f t="shared" si="2"/>
        <v>60</v>
      </c>
      <c r="Q33" s="59">
        <f t="shared" si="3"/>
        <v>6</v>
      </c>
    </row>
    <row r="34" spans="1:17" x14ac:dyDescent="0.2">
      <c r="A34" s="24"/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60">
        <f>SUM(P25:P33)</f>
        <v>435</v>
      </c>
      <c r="Q34" s="60">
        <f>SUM(Q25:Q33)</f>
        <v>27</v>
      </c>
    </row>
    <row r="35" spans="1:17" x14ac:dyDescent="0.2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</row>
    <row r="36" spans="1:17" x14ac:dyDescent="0.2">
      <c r="A36" s="67" t="s">
        <v>57</v>
      </c>
      <c r="B36" s="67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</row>
    <row r="37" spans="1:17" x14ac:dyDescent="0.2">
      <c r="A37" s="67" t="s">
        <v>58</v>
      </c>
      <c r="B37" s="67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</row>
    <row r="38" spans="1:17" x14ac:dyDescent="0.2">
      <c r="A38" s="67" t="s">
        <v>59</v>
      </c>
      <c r="B38" s="67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</row>
    <row r="39" spans="1:17" x14ac:dyDescent="0.2">
      <c r="A39" s="67" t="s">
        <v>78</v>
      </c>
      <c r="B39" s="67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</row>
    <row r="40" spans="1:17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</row>
    <row r="41" spans="1:17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</row>
    <row r="42" spans="1:17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</row>
    <row r="43" spans="1:17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</row>
  </sheetData>
  <mergeCells count="13">
    <mergeCell ref="J3:L3"/>
    <mergeCell ref="M3:O3"/>
    <mergeCell ref="A24:Q24"/>
    <mergeCell ref="A1:Q1"/>
    <mergeCell ref="A2:A4"/>
    <mergeCell ref="B2:B4"/>
    <mergeCell ref="C2:C4"/>
    <mergeCell ref="D2:I2"/>
    <mergeCell ref="J2:O2"/>
    <mergeCell ref="P2:P4"/>
    <mergeCell ref="Q2:Q4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HPW I</vt:lpstr>
      <vt:lpstr>HPW II</vt:lpstr>
      <vt:lpstr>klawesyn, klawikord I</vt:lpstr>
      <vt:lpstr>klawesyn II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Renata Pabich</dc:creator>
  <cp:keywords/>
  <dc:description/>
  <cp:lastModifiedBy>Renata Pabich</cp:lastModifiedBy>
  <cp:revision/>
  <dcterms:created xsi:type="dcterms:W3CDTF">2024-09-23T19:52:39Z</dcterms:created>
  <dcterms:modified xsi:type="dcterms:W3CDTF">2025-09-30T14:39:16Z</dcterms:modified>
  <cp:category/>
  <cp:contentStatus/>
</cp:coreProperties>
</file>