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3"/>
  <workbookPr filterPrivacy="1"/>
  <mc:AlternateContent xmlns:mc="http://schemas.openxmlformats.org/markup-compatibility/2006">
    <mc:Choice Requires="x15">
      <x15ac:absPath xmlns:x15ac="http://schemas.microsoft.com/office/spreadsheetml/2010/11/ac" url="ID siatki LIC 2020:"/>
    </mc:Choice>
  </mc:AlternateContent>
  <xr:revisionPtr revIDLastSave="0" documentId="13_ncr:1_{FBE02525-63AA-5E47-B6AA-87A13A87F00C}" xr6:coauthVersionLast="46" xr6:coauthVersionMax="46" xr10:uidLastSave="{00000000-0000-0000-0000-000000000000}"/>
  <bookViews>
    <workbookView xWindow="0" yWindow="460" windowWidth="27320" windowHeight="13540" activeTab="2" xr2:uid="{00000000-000D-0000-FFFF-FFFF00000000}"/>
  </bookViews>
  <sheets>
    <sheet name="Dyrygentura Symfoniczna" sheetId="11" r:id="rId1"/>
    <sheet name="Dyrygentura Chóralna " sheetId="12" r:id="rId2"/>
    <sheet name="Dyrygentura Orkiestr Dętych " sheetId="1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6" i="13" l="1"/>
  <c r="U36" i="13"/>
  <c r="T36" i="13"/>
  <c r="R36" i="13"/>
  <c r="Q36" i="13"/>
  <c r="O36" i="13"/>
  <c r="N36" i="13"/>
  <c r="L36" i="13"/>
  <c r="K36" i="13"/>
  <c r="I36" i="13"/>
  <c r="H36" i="13"/>
  <c r="F36" i="13"/>
  <c r="Y35" i="13"/>
  <c r="X35" i="13"/>
  <c r="Y34" i="13"/>
  <c r="X34" i="13"/>
  <c r="Y33" i="13"/>
  <c r="X33" i="13"/>
  <c r="Y32" i="13"/>
  <c r="X32" i="13"/>
  <c r="Y31" i="13"/>
  <c r="X31" i="13"/>
  <c r="Y30" i="13"/>
  <c r="X30" i="13"/>
  <c r="Y29" i="13"/>
  <c r="X29" i="13"/>
  <c r="Y28" i="13"/>
  <c r="X28" i="13"/>
  <c r="Y27" i="13"/>
  <c r="X27" i="13"/>
  <c r="Y26" i="13"/>
  <c r="X26" i="13"/>
  <c r="Y25" i="13"/>
  <c r="X25" i="13"/>
  <c r="Y24" i="13"/>
  <c r="X24" i="13"/>
  <c r="Y23" i="13"/>
  <c r="X23" i="13"/>
  <c r="Y22" i="13"/>
  <c r="X22" i="13"/>
  <c r="Y21" i="13"/>
  <c r="X21" i="13"/>
  <c r="Y20" i="13"/>
  <c r="X20" i="13"/>
  <c r="Y19" i="13"/>
  <c r="X19" i="13"/>
  <c r="Y18" i="13"/>
  <c r="X18" i="13"/>
  <c r="Y17" i="13"/>
  <c r="X17" i="13"/>
  <c r="Y16" i="13"/>
  <c r="X16" i="13"/>
  <c r="Y15" i="13"/>
  <c r="X15" i="13"/>
  <c r="Y14" i="13"/>
  <c r="Y13" i="13"/>
  <c r="Y12" i="13"/>
  <c r="X12" i="13"/>
  <c r="Y11" i="13"/>
  <c r="X11" i="13"/>
  <c r="Y10" i="13"/>
  <c r="X10" i="13"/>
  <c r="Y9" i="13"/>
  <c r="X9" i="13"/>
  <c r="Y8" i="13"/>
  <c r="X8" i="13"/>
  <c r="Y7" i="13"/>
  <c r="X7" i="13"/>
  <c r="W36" i="12"/>
  <c r="U36" i="12"/>
  <c r="T36" i="12"/>
  <c r="R36" i="12"/>
  <c r="Q36" i="12"/>
  <c r="O36" i="12"/>
  <c r="N36" i="12"/>
  <c r="L36" i="12"/>
  <c r="K36" i="12"/>
  <c r="I36" i="12"/>
  <c r="H36" i="12"/>
  <c r="F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Y20" i="12"/>
  <c r="X20" i="12"/>
  <c r="Y19" i="12"/>
  <c r="X19" i="12"/>
  <c r="Y18" i="12"/>
  <c r="X18" i="12"/>
  <c r="Y17" i="12"/>
  <c r="X17" i="12"/>
  <c r="Y16" i="12"/>
  <c r="X16" i="12"/>
  <c r="Y15" i="12"/>
  <c r="X15" i="12"/>
  <c r="Y14" i="12"/>
  <c r="Y13" i="12"/>
  <c r="X13" i="12"/>
  <c r="Y12" i="12"/>
  <c r="X12" i="12"/>
  <c r="Y11" i="12"/>
  <c r="X11" i="12"/>
  <c r="Y10" i="12"/>
  <c r="X10" i="12"/>
  <c r="Y9" i="12"/>
  <c r="Y8" i="12"/>
  <c r="X8" i="12"/>
  <c r="Y7" i="12"/>
  <c r="X7" i="12"/>
  <c r="W34" i="11"/>
  <c r="U34" i="11"/>
  <c r="T34" i="11"/>
  <c r="R34" i="11"/>
  <c r="Q34" i="11"/>
  <c r="O34" i="11"/>
  <c r="N34" i="11"/>
  <c r="L34" i="11"/>
  <c r="K34" i="11"/>
  <c r="I34" i="11"/>
  <c r="H34" i="11"/>
  <c r="F34" i="11"/>
  <c r="Y33" i="11"/>
  <c r="X33" i="11"/>
  <c r="Y32" i="11"/>
  <c r="X32" i="11"/>
  <c r="Y31" i="11"/>
  <c r="X31" i="11"/>
  <c r="Y30" i="11"/>
  <c r="X30" i="11"/>
  <c r="Y29" i="11"/>
  <c r="X29" i="11"/>
  <c r="Y28" i="11"/>
  <c r="X28" i="11"/>
  <c r="Y27" i="11"/>
  <c r="X27" i="11"/>
  <c r="Y26" i="11"/>
  <c r="X26" i="11"/>
  <c r="Y25" i="11"/>
  <c r="X25" i="11"/>
  <c r="Y24" i="11"/>
  <c r="X24" i="11"/>
  <c r="Y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3" i="11"/>
  <c r="X13" i="11"/>
  <c r="Y12" i="11"/>
  <c r="X12" i="11"/>
  <c r="Y11" i="11"/>
  <c r="X11" i="11"/>
  <c r="Y10" i="11"/>
  <c r="X10" i="11"/>
  <c r="Y9" i="11"/>
  <c r="X9" i="11"/>
  <c r="Y8" i="11"/>
  <c r="X8" i="11"/>
  <c r="Y7" i="11"/>
  <c r="X7" i="11"/>
  <c r="Y34" i="11" l="1"/>
  <c r="X36" i="12"/>
  <c r="Y36" i="12"/>
  <c r="X34" i="11"/>
  <c r="Y36" i="13"/>
  <c r="X36" i="13"/>
</calcChain>
</file>

<file path=xl/sharedStrings.xml><?xml version="1.0" encoding="utf-8"?>
<sst xmlns="http://schemas.openxmlformats.org/spreadsheetml/2006/main" count="615" uniqueCount="82">
  <si>
    <t>l.p.</t>
  </si>
  <si>
    <t>przedmiot</t>
  </si>
  <si>
    <t>rodzaj zajęć</t>
  </si>
  <si>
    <t>sposób realizacji</t>
  </si>
  <si>
    <t>ROK I</t>
  </si>
  <si>
    <t>ROK II</t>
  </si>
  <si>
    <t>ROK III</t>
  </si>
  <si>
    <t>ilość godz.</t>
  </si>
  <si>
    <t>ECTS</t>
  </si>
  <si>
    <t>semestr 1</t>
  </si>
  <si>
    <t>semestr 2</t>
  </si>
  <si>
    <t>semestr 3</t>
  </si>
  <si>
    <t>semestr 4</t>
  </si>
  <si>
    <t>semestr 5</t>
  </si>
  <si>
    <t>semestr 6</t>
  </si>
  <si>
    <t>K</t>
  </si>
  <si>
    <t>E</t>
  </si>
  <si>
    <t xml:space="preserve">E </t>
  </si>
  <si>
    <t>Czytanie partytur</t>
  </si>
  <si>
    <t>Z</t>
  </si>
  <si>
    <t>Instrumentacja</t>
  </si>
  <si>
    <t>Kształcenie słuchu</t>
  </si>
  <si>
    <t>RAZEM:</t>
  </si>
  <si>
    <t>Improwizacja z harmonią praktyczną</t>
  </si>
  <si>
    <t>Propedeutyka badań naukowych</t>
  </si>
  <si>
    <t>Techniczne podstawy instrumentacji</t>
  </si>
  <si>
    <t>Techniki kompozytorskie XX i XXI wieku</t>
  </si>
  <si>
    <t>Seminarium muzyki polskiej</t>
  </si>
  <si>
    <t>Literatura muzyczna</t>
  </si>
  <si>
    <t>Analiza form muzycznych</t>
  </si>
  <si>
    <t>Historia kultury</t>
  </si>
  <si>
    <t>MODUŁ</t>
  </si>
  <si>
    <t>SPECJALISTYCZNY</t>
  </si>
  <si>
    <t>KIERUNKOWY</t>
  </si>
  <si>
    <t>PODSTAWOWY</t>
  </si>
  <si>
    <t>godz.</t>
  </si>
  <si>
    <t>zal.</t>
  </si>
  <si>
    <t>Historia muzyki powszechnej</t>
  </si>
  <si>
    <t>Harmonia klasyczna</t>
  </si>
  <si>
    <t>Kontrapunkt</t>
  </si>
  <si>
    <t>Harmonia XX i XXI wieku</t>
  </si>
  <si>
    <t>Praktyki zawodowe</t>
  </si>
  <si>
    <t>Orkiestra dla dyrygentów</t>
  </si>
  <si>
    <t>Kształcena słuchu</t>
  </si>
  <si>
    <t>Fortepian/Fortepian z elementami improwizacji</t>
  </si>
  <si>
    <t xml:space="preserve">Język obcy </t>
  </si>
  <si>
    <t>Język obcy</t>
  </si>
  <si>
    <t>Prawo autorskie i prawa pokrewne</t>
  </si>
  <si>
    <t>I</t>
  </si>
  <si>
    <t>Szkolenie biblioteczne</t>
  </si>
  <si>
    <t>Kurs BHP</t>
  </si>
  <si>
    <t>(2020/2021)</t>
  </si>
  <si>
    <t>FAKULTATYWNY</t>
  </si>
  <si>
    <t>Przedmioty fakultatywne</t>
  </si>
  <si>
    <t xml:space="preserve">  Praktyki zawodowe</t>
  </si>
  <si>
    <t>Dyrygentura chóralna</t>
  </si>
  <si>
    <t>Ć</t>
  </si>
  <si>
    <t>Dyrygentura symfoniczna</t>
  </si>
  <si>
    <t>W/Ć</t>
  </si>
  <si>
    <t>Zespół wokalny dla praktyk studenckich *** realizacja przedmiotu międzyinstytutowo</t>
  </si>
  <si>
    <t>Emisja zespołowa i higiena głosu</t>
  </si>
  <si>
    <t xml:space="preserve">Techniki kompozytorskie XX i XXI wieku </t>
  </si>
  <si>
    <t>7.5</t>
  </si>
  <si>
    <t>Wychowanie fizyczne</t>
  </si>
  <si>
    <t>(2021/2022)</t>
  </si>
  <si>
    <t xml:space="preserve"> </t>
  </si>
  <si>
    <t>Zagadnienia wykonawcze muzyki dawnej</t>
  </si>
  <si>
    <t>W</t>
  </si>
  <si>
    <t>(2022/2023)</t>
  </si>
  <si>
    <t>S</t>
  </si>
  <si>
    <t>DYRYGENTURA CHÓRALNA licencjat</t>
  </si>
  <si>
    <t>DYRYGENTURA SYMFONICZNA licencjat</t>
  </si>
  <si>
    <t>DYRYGENTURA ORKIESTR DETYCH licencjat</t>
  </si>
  <si>
    <t>Dyrygentura orkiestr dętych</t>
  </si>
  <si>
    <t>Instrumentacja i aranżacja na orkiestrę dętą</t>
  </si>
  <si>
    <t xml:space="preserve">Instrumentacja </t>
  </si>
  <si>
    <t>Instrumentoznawstwo</t>
  </si>
  <si>
    <t xml:space="preserve">Prowadzenie orkiestry typu marching band z elementami choreografii </t>
  </si>
  <si>
    <t>Instrument dodatkowy (dęty)</t>
  </si>
  <si>
    <t>Orkiestra dęta dla dyrygentów</t>
  </si>
  <si>
    <t>Chór</t>
  </si>
  <si>
    <t>Emisja głosu (indywidualna) z dykcją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</si>
</sst>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sz val="11"/>
      <name val="Calibri"/>
      <family val="2"/>
      <scheme val="minor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auto="1"/>
      </right>
      <top style="medium">
        <color auto="1"/>
      </top>
      <bottom/>
      <diagonal/>
    </border>
    <border>
      <left style="thick">
        <color indexed="64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 indent="1"/>
    </xf>
    <xf numFmtId="0" fontId="1" fillId="0" borderId="28" xfId="0" applyFont="1" applyFill="1" applyBorder="1" applyAlignment="1">
      <alignment horizontal="left" vertical="center" wrapText="1" indent="1"/>
    </xf>
    <xf numFmtId="0" fontId="1" fillId="0" borderId="28" xfId="0" applyFont="1" applyFill="1" applyBorder="1" applyAlignment="1">
      <alignment horizontal="left" indent="1"/>
    </xf>
    <xf numFmtId="0" fontId="1" fillId="0" borderId="29" xfId="0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>
      <alignment horizontal="left" vertical="center" wrapText="1" inden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1" fillId="0" borderId="83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3" fillId="0" borderId="0" xfId="0" applyFont="1" applyFill="1"/>
    <xf numFmtId="0" fontId="7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9" fillId="0" borderId="23" xfId="0" applyFont="1" applyFill="1" applyBorder="1"/>
    <xf numFmtId="0" fontId="9" fillId="0" borderId="24" xfId="0" applyFont="1" applyFill="1" applyBorder="1"/>
    <xf numFmtId="0" fontId="9" fillId="0" borderId="25" xfId="0" applyFont="1" applyFill="1" applyBorder="1"/>
    <xf numFmtId="0" fontId="7" fillId="0" borderId="28" xfId="0" applyFont="1" applyFill="1" applyBorder="1" applyAlignment="1">
      <alignment wrapText="1"/>
    </xf>
    <xf numFmtId="0" fontId="5" fillId="0" borderId="53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left" vertical="center" wrapText="1" indent="1"/>
    </xf>
    <xf numFmtId="0" fontId="2" fillId="0" borderId="69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9" fillId="0" borderId="0" xfId="0" applyFont="1"/>
    <xf numFmtId="0" fontId="11" fillId="0" borderId="2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left" vertical="center" wrapText="1" indent="1"/>
    </xf>
    <xf numFmtId="0" fontId="2" fillId="0" borderId="78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vertical="center" wrapText="1"/>
    </xf>
    <xf numFmtId="0" fontId="5" fillId="0" borderId="97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88" xfId="0" applyFont="1" applyFill="1" applyBorder="1" applyAlignment="1">
      <alignment horizontal="center" vertical="center" wrapText="1"/>
    </xf>
    <xf numFmtId="0" fontId="1" fillId="0" borderId="89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2" fillId="0" borderId="3" xfId="0" applyFont="1" applyFill="1" applyBorder="1" applyAlignment="1">
      <alignment horizontal="center" vertical="center" wrapText="1"/>
    </xf>
    <xf numFmtId="0" fontId="12" fillId="0" borderId="0" xfId="0" applyFont="1"/>
    <xf numFmtId="0" fontId="1" fillId="0" borderId="35" xfId="0" applyFont="1" applyFill="1" applyBorder="1" applyAlignment="1">
      <alignment horizontal="left" vertical="center" wrapText="1" indent="1"/>
    </xf>
    <xf numFmtId="0" fontId="10" fillId="0" borderId="8" xfId="0" applyFont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77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2" fillId="0" borderId="67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95" xfId="0" applyFont="1" applyFill="1" applyBorder="1" applyAlignment="1">
      <alignment horizontal="center" vertical="center" textRotation="90" wrapText="1"/>
    </xf>
    <xf numFmtId="0" fontId="2" fillId="0" borderId="96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5AC7E-C738-AD4E-9771-6DA5C08673A8}">
  <dimension ref="A1:Y35"/>
  <sheetViews>
    <sheetView zoomScale="75" workbookViewId="0">
      <selection activeCell="C23" sqref="C23"/>
    </sheetView>
  </sheetViews>
  <sheetFormatPr baseColWidth="10" defaultColWidth="8.83203125" defaultRowHeight="16" x14ac:dyDescent="0.2"/>
  <cols>
    <col min="1" max="1" width="8.6640625" style="21" customWidth="1"/>
    <col min="2" max="2" width="4" style="21" customWidth="1"/>
    <col min="3" max="3" width="59.6640625" style="21" customWidth="1"/>
    <col min="4" max="4" width="6.33203125" style="21" customWidth="1"/>
    <col min="5" max="5" width="6" style="21" customWidth="1"/>
    <col min="6" max="16384" width="8.83203125" style="21"/>
  </cols>
  <sheetData>
    <row r="1" spans="1:25" ht="18" thickTop="1" thickBot="1" x14ac:dyDescent="0.25">
      <c r="A1" s="171" t="s">
        <v>71</v>
      </c>
      <c r="B1" s="172"/>
      <c r="C1" s="172"/>
      <c r="D1" s="172"/>
      <c r="E1" s="173"/>
      <c r="F1" s="171" t="s">
        <v>4</v>
      </c>
      <c r="G1" s="172"/>
      <c r="H1" s="172"/>
      <c r="I1" s="172"/>
      <c r="J1" s="172"/>
      <c r="K1" s="173"/>
      <c r="L1" s="171" t="s">
        <v>5</v>
      </c>
      <c r="M1" s="172"/>
      <c r="N1" s="172"/>
      <c r="O1" s="172"/>
      <c r="P1" s="172"/>
      <c r="Q1" s="173"/>
      <c r="R1" s="171" t="s">
        <v>6</v>
      </c>
      <c r="S1" s="172"/>
      <c r="T1" s="172"/>
      <c r="U1" s="172"/>
      <c r="V1" s="172"/>
      <c r="W1" s="173"/>
      <c r="X1" s="196" t="s">
        <v>7</v>
      </c>
      <c r="Y1" s="189" t="s">
        <v>8</v>
      </c>
    </row>
    <row r="2" spans="1:25" ht="17" thickTop="1" x14ac:dyDescent="0.2">
      <c r="A2" s="177" t="s">
        <v>31</v>
      </c>
      <c r="B2" s="192" t="s">
        <v>0</v>
      </c>
      <c r="C2" s="192" t="s">
        <v>1</v>
      </c>
      <c r="D2" s="194" t="s">
        <v>2</v>
      </c>
      <c r="E2" s="199" t="s">
        <v>3</v>
      </c>
      <c r="F2" s="180" t="s">
        <v>51</v>
      </c>
      <c r="G2" s="181"/>
      <c r="H2" s="181"/>
      <c r="I2" s="181"/>
      <c r="J2" s="181"/>
      <c r="K2" s="182"/>
      <c r="L2" s="180" t="s">
        <v>64</v>
      </c>
      <c r="M2" s="181"/>
      <c r="N2" s="181"/>
      <c r="O2" s="181"/>
      <c r="P2" s="181"/>
      <c r="Q2" s="182"/>
      <c r="R2" s="180" t="s">
        <v>68</v>
      </c>
      <c r="S2" s="181"/>
      <c r="T2" s="181"/>
      <c r="U2" s="181"/>
      <c r="V2" s="181"/>
      <c r="W2" s="182"/>
      <c r="X2" s="197"/>
      <c r="Y2" s="190"/>
    </row>
    <row r="3" spans="1:25" x14ac:dyDescent="0.2">
      <c r="A3" s="178"/>
      <c r="B3" s="192"/>
      <c r="C3" s="192"/>
      <c r="D3" s="194"/>
      <c r="E3" s="199"/>
      <c r="F3" s="183"/>
      <c r="G3" s="184"/>
      <c r="H3" s="184"/>
      <c r="I3" s="184"/>
      <c r="J3" s="184"/>
      <c r="K3" s="185"/>
      <c r="L3" s="183"/>
      <c r="M3" s="184"/>
      <c r="N3" s="184"/>
      <c r="O3" s="184"/>
      <c r="P3" s="184"/>
      <c r="Q3" s="185"/>
      <c r="R3" s="183"/>
      <c r="S3" s="184"/>
      <c r="T3" s="184"/>
      <c r="U3" s="184"/>
      <c r="V3" s="184"/>
      <c r="W3" s="185"/>
      <c r="X3" s="197"/>
      <c r="Y3" s="190"/>
    </row>
    <row r="4" spans="1:25" ht="17" thickBot="1" x14ac:dyDescent="0.25">
      <c r="A4" s="178"/>
      <c r="B4" s="192"/>
      <c r="C4" s="192"/>
      <c r="D4" s="194"/>
      <c r="E4" s="199"/>
      <c r="F4" s="186"/>
      <c r="G4" s="187"/>
      <c r="H4" s="187"/>
      <c r="I4" s="187"/>
      <c r="J4" s="187"/>
      <c r="K4" s="188"/>
      <c r="L4" s="186"/>
      <c r="M4" s="187"/>
      <c r="N4" s="187"/>
      <c r="O4" s="187"/>
      <c r="P4" s="187"/>
      <c r="Q4" s="188"/>
      <c r="R4" s="186"/>
      <c r="S4" s="187"/>
      <c r="T4" s="187"/>
      <c r="U4" s="187"/>
      <c r="V4" s="187"/>
      <c r="W4" s="188"/>
      <c r="X4" s="197"/>
      <c r="Y4" s="190"/>
    </row>
    <row r="5" spans="1:25" ht="18" thickTop="1" thickBot="1" x14ac:dyDescent="0.25">
      <c r="A5" s="178"/>
      <c r="B5" s="192"/>
      <c r="C5" s="192"/>
      <c r="D5" s="194"/>
      <c r="E5" s="199"/>
      <c r="F5" s="174" t="s">
        <v>9</v>
      </c>
      <c r="G5" s="175"/>
      <c r="H5" s="176"/>
      <c r="I5" s="174" t="s">
        <v>10</v>
      </c>
      <c r="J5" s="175"/>
      <c r="K5" s="176"/>
      <c r="L5" s="174" t="s">
        <v>11</v>
      </c>
      <c r="M5" s="175"/>
      <c r="N5" s="176"/>
      <c r="O5" s="174" t="s">
        <v>12</v>
      </c>
      <c r="P5" s="175"/>
      <c r="Q5" s="176"/>
      <c r="R5" s="174" t="s">
        <v>13</v>
      </c>
      <c r="S5" s="175"/>
      <c r="T5" s="176"/>
      <c r="U5" s="174" t="s">
        <v>14</v>
      </c>
      <c r="V5" s="175"/>
      <c r="W5" s="176"/>
      <c r="X5" s="197"/>
      <c r="Y5" s="190"/>
    </row>
    <row r="6" spans="1:25" ht="18" thickBot="1" x14ac:dyDescent="0.25">
      <c r="A6" s="179"/>
      <c r="B6" s="193"/>
      <c r="C6" s="193"/>
      <c r="D6" s="195"/>
      <c r="E6" s="200"/>
      <c r="F6" s="22" t="s">
        <v>35</v>
      </c>
      <c r="G6" s="22" t="s">
        <v>36</v>
      </c>
      <c r="H6" s="134" t="s">
        <v>8</v>
      </c>
      <c r="I6" s="22" t="s">
        <v>35</v>
      </c>
      <c r="J6" s="22" t="s">
        <v>36</v>
      </c>
      <c r="K6" s="134" t="s">
        <v>8</v>
      </c>
      <c r="L6" s="22" t="s">
        <v>35</v>
      </c>
      <c r="M6" s="22" t="s">
        <v>36</v>
      </c>
      <c r="N6" s="134" t="s">
        <v>8</v>
      </c>
      <c r="O6" s="22" t="s">
        <v>35</v>
      </c>
      <c r="P6" s="22" t="s">
        <v>36</v>
      </c>
      <c r="Q6" s="134" t="s">
        <v>8</v>
      </c>
      <c r="R6" s="22" t="s">
        <v>35</v>
      </c>
      <c r="S6" s="22" t="s">
        <v>36</v>
      </c>
      <c r="T6" s="134" t="s">
        <v>8</v>
      </c>
      <c r="U6" s="22" t="s">
        <v>35</v>
      </c>
      <c r="V6" s="22" t="s">
        <v>36</v>
      </c>
      <c r="W6" s="134" t="s">
        <v>8</v>
      </c>
      <c r="X6" s="198"/>
      <c r="Y6" s="191"/>
    </row>
    <row r="7" spans="1:25" ht="19" thickTop="1" thickBot="1" x14ac:dyDescent="0.25">
      <c r="A7" s="177" t="s">
        <v>32</v>
      </c>
      <c r="B7" s="34">
        <v>1</v>
      </c>
      <c r="C7" s="23" t="s">
        <v>57</v>
      </c>
      <c r="D7" s="117" t="s">
        <v>67</v>
      </c>
      <c r="E7" s="3" t="s">
        <v>48</v>
      </c>
      <c r="F7" s="1">
        <v>30</v>
      </c>
      <c r="G7" s="2" t="s">
        <v>16</v>
      </c>
      <c r="H7" s="3">
        <v>3</v>
      </c>
      <c r="I7" s="1">
        <v>30</v>
      </c>
      <c r="J7" s="2" t="s">
        <v>16</v>
      </c>
      <c r="K7" s="3">
        <v>3</v>
      </c>
      <c r="L7" s="1">
        <v>30</v>
      </c>
      <c r="M7" s="2" t="s">
        <v>16</v>
      </c>
      <c r="N7" s="3">
        <v>4</v>
      </c>
      <c r="O7" s="1">
        <v>30</v>
      </c>
      <c r="P7" s="2" t="s">
        <v>16</v>
      </c>
      <c r="Q7" s="3">
        <v>4</v>
      </c>
      <c r="R7" s="1">
        <v>30</v>
      </c>
      <c r="S7" s="2" t="s">
        <v>17</v>
      </c>
      <c r="T7" s="3">
        <v>4</v>
      </c>
      <c r="U7" s="1">
        <v>30</v>
      </c>
      <c r="V7" s="2" t="s">
        <v>16</v>
      </c>
      <c r="W7" s="3">
        <v>5</v>
      </c>
      <c r="X7" s="138">
        <f>SUM(F7,I7,L7,O7,R7,U7)</f>
        <v>180</v>
      </c>
      <c r="Y7" s="139">
        <f>SUM(H7+K7+N7+Q7+T7+W7)</f>
        <v>23</v>
      </c>
    </row>
    <row r="8" spans="1:25" ht="19" thickTop="1" thickBot="1" x14ac:dyDescent="0.25">
      <c r="A8" s="178"/>
      <c r="B8" s="35">
        <v>2</v>
      </c>
      <c r="C8" s="24" t="s">
        <v>18</v>
      </c>
      <c r="D8" s="38" t="s">
        <v>56</v>
      </c>
      <c r="E8" s="6" t="s">
        <v>48</v>
      </c>
      <c r="F8" s="4">
        <v>15</v>
      </c>
      <c r="G8" s="5" t="s">
        <v>16</v>
      </c>
      <c r="H8" s="6">
        <v>2</v>
      </c>
      <c r="I8" s="4">
        <v>15</v>
      </c>
      <c r="J8" s="5" t="s">
        <v>16</v>
      </c>
      <c r="K8" s="6">
        <v>2</v>
      </c>
      <c r="L8" s="4">
        <v>15</v>
      </c>
      <c r="M8" s="5" t="s">
        <v>16</v>
      </c>
      <c r="N8" s="6">
        <v>2</v>
      </c>
      <c r="O8" s="4">
        <v>15</v>
      </c>
      <c r="P8" s="5" t="s">
        <v>16</v>
      </c>
      <c r="Q8" s="6">
        <v>2</v>
      </c>
      <c r="R8" s="4">
        <v>15</v>
      </c>
      <c r="S8" s="5" t="s">
        <v>16</v>
      </c>
      <c r="T8" s="6">
        <v>2</v>
      </c>
      <c r="U8" s="4">
        <v>15</v>
      </c>
      <c r="V8" s="5" t="s">
        <v>16</v>
      </c>
      <c r="W8" s="6">
        <v>2</v>
      </c>
      <c r="X8" s="140">
        <f>SUM(F8,I8,L8,O8,R8,U8)</f>
        <v>90</v>
      </c>
      <c r="Y8" s="141">
        <f t="shared" ref="Y8:Y33" si="0">SUM(H8+K8+N8+Q8+T8+W8)</f>
        <v>12</v>
      </c>
    </row>
    <row r="9" spans="1:25" ht="18" thickBot="1" x14ac:dyDescent="0.25">
      <c r="A9" s="178"/>
      <c r="B9" s="36">
        <v>3</v>
      </c>
      <c r="C9" s="25" t="s">
        <v>75</v>
      </c>
      <c r="D9" s="28" t="s">
        <v>58</v>
      </c>
      <c r="E9" s="6" t="s">
        <v>48</v>
      </c>
      <c r="F9" s="4">
        <v>7.5</v>
      </c>
      <c r="G9" s="5" t="s">
        <v>15</v>
      </c>
      <c r="H9" s="6">
        <v>1</v>
      </c>
      <c r="I9" s="4">
        <v>7.5</v>
      </c>
      <c r="J9" s="5" t="s">
        <v>15</v>
      </c>
      <c r="K9" s="6">
        <v>1</v>
      </c>
      <c r="L9" s="4">
        <v>7.5</v>
      </c>
      <c r="M9" s="5" t="s">
        <v>15</v>
      </c>
      <c r="N9" s="6">
        <v>1</v>
      </c>
      <c r="O9" s="4">
        <v>7.5</v>
      </c>
      <c r="P9" s="5" t="s">
        <v>16</v>
      </c>
      <c r="Q9" s="6">
        <v>2</v>
      </c>
      <c r="R9" s="4"/>
      <c r="S9" s="5"/>
      <c r="T9" s="6"/>
      <c r="U9" s="4"/>
      <c r="V9" s="5"/>
      <c r="W9" s="6"/>
      <c r="X9" s="142">
        <f>SUM(F9,I9,L9,O9,R9,U9)</f>
        <v>30</v>
      </c>
      <c r="Y9" s="143">
        <f t="shared" si="0"/>
        <v>5</v>
      </c>
    </row>
    <row r="10" spans="1:25" ht="18" thickBot="1" x14ac:dyDescent="0.25">
      <c r="A10" s="178"/>
      <c r="B10" s="105">
        <v>4</v>
      </c>
      <c r="C10" s="27" t="s">
        <v>55</v>
      </c>
      <c r="D10" s="28" t="s">
        <v>67</v>
      </c>
      <c r="E10" s="9" t="s">
        <v>48</v>
      </c>
      <c r="F10" s="7"/>
      <c r="G10" s="8"/>
      <c r="H10" s="9"/>
      <c r="I10" s="7">
        <v>15</v>
      </c>
      <c r="J10" s="8" t="s">
        <v>15</v>
      </c>
      <c r="K10" s="9">
        <v>1</v>
      </c>
      <c r="L10" s="7"/>
      <c r="M10" s="8"/>
      <c r="N10" s="9"/>
      <c r="O10" s="7"/>
      <c r="P10" s="8"/>
      <c r="Q10" s="9"/>
      <c r="R10" s="7"/>
      <c r="S10" s="8"/>
      <c r="T10" s="9"/>
      <c r="U10" s="7"/>
      <c r="V10" s="8"/>
      <c r="W10" s="9"/>
      <c r="X10" s="140">
        <f>SUM(F10,I10,L10,O10,R10,U10)</f>
        <v>15</v>
      </c>
      <c r="Y10" s="144">
        <f t="shared" si="0"/>
        <v>1</v>
      </c>
    </row>
    <row r="11" spans="1:25" ht="19" thickTop="1" thickBot="1" x14ac:dyDescent="0.25">
      <c r="A11" s="178"/>
      <c r="B11" s="36">
        <v>5</v>
      </c>
      <c r="C11" s="24" t="s">
        <v>42</v>
      </c>
      <c r="D11" s="38" t="s">
        <v>67</v>
      </c>
      <c r="E11" s="6" t="s">
        <v>19</v>
      </c>
      <c r="F11" s="4"/>
      <c r="G11" s="5"/>
      <c r="H11" s="6"/>
      <c r="I11" s="4"/>
      <c r="J11" s="5"/>
      <c r="K11" s="6"/>
      <c r="L11" s="4">
        <v>20</v>
      </c>
      <c r="M11" s="5" t="s">
        <v>19</v>
      </c>
      <c r="N11" s="6">
        <v>4</v>
      </c>
      <c r="O11" s="4">
        <v>25</v>
      </c>
      <c r="P11" s="5" t="s">
        <v>15</v>
      </c>
      <c r="Q11" s="6">
        <v>5</v>
      </c>
      <c r="R11" s="4">
        <v>20</v>
      </c>
      <c r="S11" s="5" t="s">
        <v>19</v>
      </c>
      <c r="T11" s="6">
        <v>4</v>
      </c>
      <c r="U11" s="4">
        <v>25</v>
      </c>
      <c r="V11" s="5" t="s">
        <v>15</v>
      </c>
      <c r="W11" s="6">
        <v>5</v>
      </c>
      <c r="X11" s="142">
        <f t="shared" ref="X11:X33" si="1">SUM(F11,I11,L11,O11,R11,U11)</f>
        <v>90</v>
      </c>
      <c r="Y11" s="145">
        <f t="shared" si="0"/>
        <v>18</v>
      </c>
    </row>
    <row r="12" spans="1:25" ht="19" thickTop="1" thickBot="1" x14ac:dyDescent="0.25">
      <c r="A12" s="178"/>
      <c r="B12" s="167">
        <v>6</v>
      </c>
      <c r="C12" s="24" t="s">
        <v>25</v>
      </c>
      <c r="D12" s="4" t="s">
        <v>69</v>
      </c>
      <c r="E12" s="6" t="s">
        <v>19</v>
      </c>
      <c r="F12" s="4">
        <v>15</v>
      </c>
      <c r="G12" s="5" t="s">
        <v>15</v>
      </c>
      <c r="H12" s="6">
        <v>1</v>
      </c>
      <c r="I12" s="4">
        <v>15</v>
      </c>
      <c r="J12" s="5" t="s">
        <v>16</v>
      </c>
      <c r="K12" s="6">
        <v>2</v>
      </c>
      <c r="L12" s="4"/>
      <c r="M12" s="5"/>
      <c r="N12" s="6"/>
      <c r="O12" s="4"/>
      <c r="P12" s="5"/>
      <c r="Q12" s="6"/>
      <c r="R12" s="4"/>
      <c r="S12" s="5"/>
      <c r="T12" s="6"/>
      <c r="U12" s="4"/>
      <c r="V12" s="5"/>
      <c r="W12" s="6"/>
      <c r="X12" s="140">
        <f t="shared" si="1"/>
        <v>30</v>
      </c>
      <c r="Y12" s="139">
        <f t="shared" si="0"/>
        <v>3</v>
      </c>
    </row>
    <row r="13" spans="1:25" ht="19" thickTop="1" thickBot="1" x14ac:dyDescent="0.25">
      <c r="A13" s="179"/>
      <c r="B13" s="109">
        <v>7</v>
      </c>
      <c r="C13" s="168" t="s">
        <v>41</v>
      </c>
      <c r="D13" s="166" t="s">
        <v>56</v>
      </c>
      <c r="E13" s="111" t="s">
        <v>19</v>
      </c>
      <c r="F13" s="110">
        <v>10</v>
      </c>
      <c r="G13" s="112" t="s">
        <v>19</v>
      </c>
      <c r="H13" s="111">
        <v>1</v>
      </c>
      <c r="I13" s="110">
        <v>10</v>
      </c>
      <c r="J13" s="112" t="s">
        <v>19</v>
      </c>
      <c r="K13" s="111">
        <v>1</v>
      </c>
      <c r="L13" s="110">
        <v>10</v>
      </c>
      <c r="M13" s="112" t="s">
        <v>19</v>
      </c>
      <c r="N13" s="111">
        <v>1</v>
      </c>
      <c r="O13" s="110">
        <v>10</v>
      </c>
      <c r="P13" s="112" t="s">
        <v>19</v>
      </c>
      <c r="Q13" s="111">
        <v>1</v>
      </c>
      <c r="R13" s="110">
        <v>10</v>
      </c>
      <c r="S13" s="112" t="s">
        <v>19</v>
      </c>
      <c r="T13" s="111">
        <v>1</v>
      </c>
      <c r="U13" s="110">
        <v>10</v>
      </c>
      <c r="V13" s="112" t="s">
        <v>19</v>
      </c>
      <c r="W13" s="111">
        <v>1</v>
      </c>
      <c r="X13" s="146">
        <f>SUM(F13,I13,L13,O13,R13,U13)</f>
        <v>60</v>
      </c>
      <c r="Y13" s="139">
        <f t="shared" si="0"/>
        <v>6</v>
      </c>
    </row>
    <row r="14" spans="1:25" ht="19" thickTop="1" thickBot="1" x14ac:dyDescent="0.25">
      <c r="A14" s="177" t="s">
        <v>33</v>
      </c>
      <c r="B14" s="36">
        <v>8</v>
      </c>
      <c r="C14" s="165" t="s">
        <v>23</v>
      </c>
      <c r="D14" s="116" t="s">
        <v>56</v>
      </c>
      <c r="E14" s="6" t="s">
        <v>48</v>
      </c>
      <c r="F14" s="4">
        <v>7.5</v>
      </c>
      <c r="G14" s="5" t="s">
        <v>19</v>
      </c>
      <c r="H14" s="6">
        <v>1</v>
      </c>
      <c r="I14" s="4">
        <v>7.5</v>
      </c>
      <c r="J14" s="45" t="s">
        <v>15</v>
      </c>
      <c r="K14" s="50">
        <v>1</v>
      </c>
      <c r="L14" s="4"/>
      <c r="M14" s="5"/>
      <c r="N14" s="6"/>
      <c r="O14" s="4"/>
      <c r="P14" s="5"/>
      <c r="Q14" s="6"/>
      <c r="R14" s="4"/>
      <c r="S14" s="5"/>
      <c r="T14" s="6"/>
      <c r="U14" s="4"/>
      <c r="V14" s="5"/>
      <c r="W14" s="6"/>
      <c r="X14" s="147">
        <f>SUM(F14,I14,L14,O14,R14,U14)</f>
        <v>15</v>
      </c>
      <c r="Y14" s="145">
        <f t="shared" si="0"/>
        <v>2</v>
      </c>
    </row>
    <row r="15" spans="1:25" ht="19" thickTop="1" thickBot="1" x14ac:dyDescent="0.25">
      <c r="A15" s="178"/>
      <c r="B15" s="36">
        <v>9</v>
      </c>
      <c r="C15" s="24" t="s">
        <v>44</v>
      </c>
      <c r="D15" s="28" t="s">
        <v>58</v>
      </c>
      <c r="E15" s="6" t="s">
        <v>48</v>
      </c>
      <c r="F15" s="4">
        <v>15</v>
      </c>
      <c r="G15" s="5" t="s">
        <v>16</v>
      </c>
      <c r="H15" s="6">
        <v>2</v>
      </c>
      <c r="I15" s="4">
        <v>15</v>
      </c>
      <c r="J15" s="5" t="s">
        <v>16</v>
      </c>
      <c r="K15" s="6">
        <v>2</v>
      </c>
      <c r="L15" s="4"/>
      <c r="M15" s="5"/>
      <c r="N15" s="6"/>
      <c r="O15" s="4"/>
      <c r="P15" s="5"/>
      <c r="Q15" s="6"/>
      <c r="R15" s="4"/>
      <c r="S15" s="5"/>
      <c r="T15" s="6"/>
      <c r="U15" s="4"/>
      <c r="V15" s="5"/>
      <c r="W15" s="6"/>
      <c r="X15" s="142">
        <f>SUM(F15,I15,L15,O15,R15,U15)</f>
        <v>30</v>
      </c>
      <c r="Y15" s="145">
        <f t="shared" si="0"/>
        <v>4</v>
      </c>
    </row>
    <row r="16" spans="1:25" ht="19" thickTop="1" thickBot="1" x14ac:dyDescent="0.25">
      <c r="A16" s="178"/>
      <c r="B16" s="36">
        <v>10</v>
      </c>
      <c r="C16" s="24" t="s">
        <v>43</v>
      </c>
      <c r="D16" s="30" t="s">
        <v>58</v>
      </c>
      <c r="E16" s="6" t="s">
        <v>19</v>
      </c>
      <c r="F16" s="17">
        <v>30</v>
      </c>
      <c r="G16" s="5" t="s">
        <v>15</v>
      </c>
      <c r="H16" s="6">
        <v>1</v>
      </c>
      <c r="I16" s="17">
        <v>30</v>
      </c>
      <c r="J16" s="5" t="s">
        <v>15</v>
      </c>
      <c r="K16" s="6">
        <v>1</v>
      </c>
      <c r="L16" s="17">
        <v>30</v>
      </c>
      <c r="M16" s="5" t="s">
        <v>15</v>
      </c>
      <c r="N16" s="6">
        <v>1</v>
      </c>
      <c r="O16" s="17">
        <v>30</v>
      </c>
      <c r="P16" s="5" t="s">
        <v>15</v>
      </c>
      <c r="Q16" s="6">
        <v>1</v>
      </c>
      <c r="R16" s="17">
        <v>30</v>
      </c>
      <c r="S16" s="5" t="s">
        <v>16</v>
      </c>
      <c r="T16" s="6">
        <v>2</v>
      </c>
      <c r="U16" s="17"/>
      <c r="V16" s="5"/>
      <c r="W16" s="6"/>
      <c r="X16" s="142">
        <f t="shared" si="1"/>
        <v>150</v>
      </c>
      <c r="Y16" s="145">
        <f t="shared" si="0"/>
        <v>6</v>
      </c>
    </row>
    <row r="17" spans="1:25" ht="19" thickTop="1" thickBot="1" x14ac:dyDescent="0.25">
      <c r="A17" s="178"/>
      <c r="B17" s="36">
        <v>11</v>
      </c>
      <c r="C17" s="24" t="s">
        <v>28</v>
      </c>
      <c r="D17" s="30" t="s">
        <v>67</v>
      </c>
      <c r="E17" s="6" t="s">
        <v>19</v>
      </c>
      <c r="F17" s="4">
        <v>30</v>
      </c>
      <c r="G17" s="5" t="s">
        <v>15</v>
      </c>
      <c r="H17" s="6">
        <v>1</v>
      </c>
      <c r="I17" s="4">
        <v>30</v>
      </c>
      <c r="J17" s="5" t="s">
        <v>15</v>
      </c>
      <c r="K17" s="6">
        <v>1</v>
      </c>
      <c r="L17" s="4"/>
      <c r="M17" s="5"/>
      <c r="N17" s="6"/>
      <c r="O17" s="4"/>
      <c r="P17" s="5"/>
      <c r="Q17" s="6"/>
      <c r="R17" s="4">
        <v>15</v>
      </c>
      <c r="S17" s="5" t="s">
        <v>16</v>
      </c>
      <c r="T17" s="6">
        <v>2</v>
      </c>
      <c r="U17" s="4"/>
      <c r="V17" s="5"/>
      <c r="W17" s="6"/>
      <c r="X17" s="140">
        <f t="shared" si="1"/>
        <v>75</v>
      </c>
      <c r="Y17" s="139">
        <f t="shared" si="0"/>
        <v>4</v>
      </c>
    </row>
    <row r="18" spans="1:25" ht="19" thickTop="1" thickBot="1" x14ac:dyDescent="0.25">
      <c r="A18" s="178"/>
      <c r="B18" s="36">
        <v>12</v>
      </c>
      <c r="C18" s="24" t="s">
        <v>37</v>
      </c>
      <c r="D18" s="30" t="s">
        <v>58</v>
      </c>
      <c r="E18" s="6" t="s">
        <v>19</v>
      </c>
      <c r="F18" s="4">
        <v>15</v>
      </c>
      <c r="G18" s="5" t="s">
        <v>15</v>
      </c>
      <c r="H18" s="6">
        <v>1</v>
      </c>
      <c r="I18" s="4">
        <v>15</v>
      </c>
      <c r="J18" s="5" t="s">
        <v>15</v>
      </c>
      <c r="K18" s="6">
        <v>1</v>
      </c>
      <c r="L18" s="4">
        <v>30</v>
      </c>
      <c r="M18" s="5" t="s">
        <v>15</v>
      </c>
      <c r="N18" s="6">
        <v>1</v>
      </c>
      <c r="O18" s="4">
        <v>30</v>
      </c>
      <c r="P18" s="5" t="s">
        <v>16</v>
      </c>
      <c r="Q18" s="6">
        <v>2</v>
      </c>
      <c r="R18" s="4">
        <v>15</v>
      </c>
      <c r="S18" s="5" t="s">
        <v>16</v>
      </c>
      <c r="T18" s="6">
        <v>2</v>
      </c>
      <c r="U18" s="4"/>
      <c r="V18" s="5"/>
      <c r="W18" s="6"/>
      <c r="X18" s="140">
        <f t="shared" si="1"/>
        <v>105</v>
      </c>
      <c r="Y18" s="139">
        <f t="shared" si="0"/>
        <v>7</v>
      </c>
    </row>
    <row r="19" spans="1:25" ht="19" thickTop="1" thickBot="1" x14ac:dyDescent="0.25">
      <c r="A19" s="178"/>
      <c r="B19" s="36">
        <v>13</v>
      </c>
      <c r="C19" s="24" t="s">
        <v>29</v>
      </c>
      <c r="D19" s="28" t="s">
        <v>69</v>
      </c>
      <c r="E19" s="6" t="s">
        <v>19</v>
      </c>
      <c r="F19" s="4">
        <v>30</v>
      </c>
      <c r="G19" s="5" t="s">
        <v>15</v>
      </c>
      <c r="H19" s="6">
        <v>1</v>
      </c>
      <c r="I19" s="4">
        <v>30</v>
      </c>
      <c r="J19" s="5" t="s">
        <v>15</v>
      </c>
      <c r="K19" s="6">
        <v>1</v>
      </c>
      <c r="L19" s="4">
        <v>30</v>
      </c>
      <c r="M19" s="5" t="s">
        <v>16</v>
      </c>
      <c r="N19" s="6">
        <v>2</v>
      </c>
      <c r="O19" s="4"/>
      <c r="P19" s="5"/>
      <c r="Q19" s="6"/>
      <c r="R19" s="4"/>
      <c r="S19" s="5"/>
      <c r="T19" s="6"/>
      <c r="U19" s="4"/>
      <c r="V19" s="5"/>
      <c r="W19" s="6"/>
      <c r="X19" s="142">
        <f t="shared" si="1"/>
        <v>90</v>
      </c>
      <c r="Y19" s="145">
        <f t="shared" si="0"/>
        <v>4</v>
      </c>
    </row>
    <row r="20" spans="1:25" ht="19" thickTop="1" thickBot="1" x14ac:dyDescent="0.25">
      <c r="A20" s="178"/>
      <c r="B20" s="36">
        <v>14</v>
      </c>
      <c r="C20" s="24" t="s">
        <v>38</v>
      </c>
      <c r="D20" s="115" t="s">
        <v>56</v>
      </c>
      <c r="E20" s="6" t="s">
        <v>19</v>
      </c>
      <c r="F20" s="4">
        <v>30</v>
      </c>
      <c r="G20" s="5" t="s">
        <v>15</v>
      </c>
      <c r="H20" s="6">
        <v>1</v>
      </c>
      <c r="I20" s="4">
        <v>30</v>
      </c>
      <c r="J20" s="5" t="s">
        <v>15</v>
      </c>
      <c r="K20" s="6">
        <v>1</v>
      </c>
      <c r="L20" s="4"/>
      <c r="M20" s="5"/>
      <c r="N20" s="6"/>
      <c r="O20" s="4"/>
      <c r="P20" s="5"/>
      <c r="Q20" s="6"/>
      <c r="R20" s="4"/>
      <c r="S20" s="5"/>
      <c r="T20" s="6"/>
      <c r="U20" s="4"/>
      <c r="V20" s="5"/>
      <c r="W20" s="6"/>
      <c r="X20" s="142">
        <f t="shared" si="1"/>
        <v>60</v>
      </c>
      <c r="Y20" s="145">
        <f t="shared" si="0"/>
        <v>2</v>
      </c>
    </row>
    <row r="21" spans="1:25" ht="19" thickTop="1" thickBot="1" x14ac:dyDescent="0.25">
      <c r="A21" s="178"/>
      <c r="B21" s="36">
        <v>15</v>
      </c>
      <c r="C21" s="24" t="s">
        <v>40</v>
      </c>
      <c r="D21" s="28" t="s">
        <v>67</v>
      </c>
      <c r="E21" s="6" t="s">
        <v>19</v>
      </c>
      <c r="F21" s="4"/>
      <c r="G21" s="5"/>
      <c r="H21" s="6"/>
      <c r="I21" s="4"/>
      <c r="J21" s="5"/>
      <c r="K21" s="10"/>
      <c r="L21" s="4">
        <v>30</v>
      </c>
      <c r="M21" s="5" t="s">
        <v>15</v>
      </c>
      <c r="N21" s="6">
        <v>1</v>
      </c>
      <c r="O21" s="4">
        <v>30</v>
      </c>
      <c r="P21" s="5" t="s">
        <v>16</v>
      </c>
      <c r="Q21" s="6">
        <v>2</v>
      </c>
      <c r="R21" s="4"/>
      <c r="S21" s="5"/>
      <c r="T21" s="6"/>
      <c r="U21" s="4"/>
      <c r="V21" s="5"/>
      <c r="W21" s="6"/>
      <c r="X21" s="142">
        <f t="shared" si="1"/>
        <v>60</v>
      </c>
      <c r="Y21" s="145">
        <f t="shared" si="0"/>
        <v>3</v>
      </c>
    </row>
    <row r="22" spans="1:25" ht="19" thickTop="1" thickBot="1" x14ac:dyDescent="0.25">
      <c r="A22" s="178"/>
      <c r="B22" s="123">
        <v>16</v>
      </c>
      <c r="C22" s="24" t="s">
        <v>39</v>
      </c>
      <c r="D22" s="38" t="s">
        <v>58</v>
      </c>
      <c r="E22" s="6" t="s">
        <v>19</v>
      </c>
      <c r="F22" s="4">
        <v>30</v>
      </c>
      <c r="G22" s="5" t="s">
        <v>15</v>
      </c>
      <c r="H22" s="6">
        <v>1</v>
      </c>
      <c r="I22" s="4">
        <v>30</v>
      </c>
      <c r="J22" s="5" t="s">
        <v>16</v>
      </c>
      <c r="K22" s="6">
        <v>2</v>
      </c>
      <c r="L22" s="4"/>
      <c r="M22" s="5"/>
      <c r="N22" s="6"/>
      <c r="O22" s="4"/>
      <c r="P22" s="5"/>
      <c r="Q22" s="6"/>
      <c r="R22" s="4"/>
      <c r="S22" s="5"/>
      <c r="T22" s="6"/>
      <c r="U22" s="4"/>
      <c r="V22" s="5"/>
      <c r="W22" s="6"/>
      <c r="X22" s="142">
        <f t="shared" si="1"/>
        <v>60</v>
      </c>
      <c r="Y22" s="145">
        <f t="shared" si="0"/>
        <v>3</v>
      </c>
    </row>
    <row r="23" spans="1:25" ht="19" thickTop="1" thickBot="1" x14ac:dyDescent="0.25">
      <c r="A23" s="178"/>
      <c r="B23" s="36">
        <v>17</v>
      </c>
      <c r="C23" s="24" t="s">
        <v>26</v>
      </c>
      <c r="D23" s="28" t="s">
        <v>67</v>
      </c>
      <c r="E23" s="6" t="s">
        <v>19</v>
      </c>
      <c r="F23" s="4"/>
      <c r="G23" s="5"/>
      <c r="H23" s="6"/>
      <c r="I23" s="4"/>
      <c r="J23" s="5"/>
      <c r="K23" s="6"/>
      <c r="L23" s="4">
        <v>30</v>
      </c>
      <c r="M23" s="5" t="s">
        <v>15</v>
      </c>
      <c r="N23" s="6">
        <v>1</v>
      </c>
      <c r="O23" s="4">
        <v>30</v>
      </c>
      <c r="P23" s="45" t="s">
        <v>16</v>
      </c>
      <c r="Q23" s="6">
        <v>2</v>
      </c>
      <c r="R23" s="4"/>
      <c r="S23" s="5"/>
      <c r="T23" s="6"/>
      <c r="U23" s="4"/>
      <c r="V23" s="5"/>
      <c r="W23" s="6"/>
      <c r="X23" s="142">
        <f t="shared" si="1"/>
        <v>60</v>
      </c>
      <c r="Y23" s="145">
        <f t="shared" si="0"/>
        <v>3</v>
      </c>
    </row>
    <row r="24" spans="1:25" ht="19" thickTop="1" thickBot="1" x14ac:dyDescent="0.25">
      <c r="A24" s="179"/>
      <c r="B24" s="37">
        <v>18</v>
      </c>
      <c r="C24" s="26" t="s">
        <v>27</v>
      </c>
      <c r="D24" s="29" t="s">
        <v>67</v>
      </c>
      <c r="E24" s="13" t="s">
        <v>19</v>
      </c>
      <c r="F24" s="11"/>
      <c r="G24" s="12"/>
      <c r="H24" s="13"/>
      <c r="I24" s="11"/>
      <c r="J24" s="12"/>
      <c r="K24" s="13"/>
      <c r="L24" s="11"/>
      <c r="M24" s="12"/>
      <c r="N24" s="13"/>
      <c r="O24" s="11"/>
      <c r="P24" s="12"/>
      <c r="Q24" s="13"/>
      <c r="R24" s="11">
        <v>30</v>
      </c>
      <c r="S24" s="12" t="s">
        <v>15</v>
      </c>
      <c r="T24" s="13">
        <v>1</v>
      </c>
      <c r="U24" s="11">
        <v>30</v>
      </c>
      <c r="V24" s="12" t="s">
        <v>16</v>
      </c>
      <c r="W24" s="13">
        <v>2</v>
      </c>
      <c r="X24" s="148">
        <f t="shared" si="1"/>
        <v>60</v>
      </c>
      <c r="Y24" s="145">
        <f t="shared" si="0"/>
        <v>3</v>
      </c>
    </row>
    <row r="25" spans="1:25" ht="19" thickTop="1" thickBot="1" x14ac:dyDescent="0.25">
      <c r="A25" s="177" t="s">
        <v>34</v>
      </c>
      <c r="B25" s="34">
        <v>19</v>
      </c>
      <c r="C25" s="23" t="s">
        <v>30</v>
      </c>
      <c r="D25" s="117" t="s">
        <v>67</v>
      </c>
      <c r="E25" s="16" t="s">
        <v>19</v>
      </c>
      <c r="F25" s="15"/>
      <c r="G25" s="2"/>
      <c r="H25" s="3"/>
      <c r="I25" s="1"/>
      <c r="J25" s="2"/>
      <c r="K25" s="16"/>
      <c r="L25" s="15"/>
      <c r="M25" s="2"/>
      <c r="N25" s="3"/>
      <c r="O25" s="1"/>
      <c r="P25" s="2"/>
      <c r="Q25" s="16"/>
      <c r="R25" s="15">
        <v>30</v>
      </c>
      <c r="S25" s="2" t="s">
        <v>19</v>
      </c>
      <c r="T25" s="3">
        <v>1</v>
      </c>
      <c r="U25" s="1">
        <v>30</v>
      </c>
      <c r="V25" s="2" t="s">
        <v>16</v>
      </c>
      <c r="W25" s="16">
        <v>2</v>
      </c>
      <c r="X25" s="147">
        <f t="shared" si="1"/>
        <v>60</v>
      </c>
      <c r="Y25" s="145">
        <f t="shared" si="0"/>
        <v>3</v>
      </c>
    </row>
    <row r="26" spans="1:25" ht="19" thickTop="1" thickBot="1" x14ac:dyDescent="0.25">
      <c r="A26" s="178"/>
      <c r="B26" s="36">
        <v>20</v>
      </c>
      <c r="C26" s="24" t="s">
        <v>24</v>
      </c>
      <c r="D26" s="38" t="s">
        <v>67</v>
      </c>
      <c r="E26" s="18" t="s">
        <v>19</v>
      </c>
      <c r="F26" s="17"/>
      <c r="G26" s="5"/>
      <c r="H26" s="6"/>
      <c r="I26" s="4"/>
      <c r="J26" s="5"/>
      <c r="K26" s="18"/>
      <c r="L26" s="17"/>
      <c r="M26" s="5"/>
      <c r="N26" s="6"/>
      <c r="O26" s="4"/>
      <c r="P26" s="5"/>
      <c r="Q26" s="18"/>
      <c r="R26" s="17">
        <v>30</v>
      </c>
      <c r="S26" s="5" t="s">
        <v>15</v>
      </c>
      <c r="T26" s="6">
        <v>2</v>
      </c>
      <c r="U26" s="4">
        <v>30</v>
      </c>
      <c r="V26" s="5" t="s">
        <v>15</v>
      </c>
      <c r="W26" s="18">
        <v>2</v>
      </c>
      <c r="X26" s="142">
        <f t="shared" si="1"/>
        <v>60</v>
      </c>
      <c r="Y26" s="145">
        <f t="shared" si="0"/>
        <v>4</v>
      </c>
    </row>
    <row r="27" spans="1:25" ht="19" thickTop="1" thickBot="1" x14ac:dyDescent="0.25">
      <c r="A27" s="178"/>
      <c r="B27" s="36">
        <v>21</v>
      </c>
      <c r="C27" s="24" t="s">
        <v>47</v>
      </c>
      <c r="D27" s="38" t="s">
        <v>67</v>
      </c>
      <c r="E27" s="18" t="s">
        <v>19</v>
      </c>
      <c r="F27" s="17"/>
      <c r="G27" s="5"/>
      <c r="H27" s="6"/>
      <c r="I27" s="4"/>
      <c r="J27" s="5"/>
      <c r="K27" s="18"/>
      <c r="L27" s="17"/>
      <c r="M27" s="5"/>
      <c r="N27" s="6"/>
      <c r="O27" s="4"/>
      <c r="P27" s="5"/>
      <c r="Q27" s="18"/>
      <c r="R27" s="17">
        <v>15</v>
      </c>
      <c r="S27" s="5" t="s">
        <v>16</v>
      </c>
      <c r="T27" s="6">
        <v>2</v>
      </c>
      <c r="U27" s="4"/>
      <c r="V27" s="5"/>
      <c r="W27" s="18"/>
      <c r="X27" s="142">
        <f t="shared" si="1"/>
        <v>15</v>
      </c>
      <c r="Y27" s="145">
        <f t="shared" si="0"/>
        <v>2</v>
      </c>
    </row>
    <row r="28" spans="1:25" ht="19" thickTop="1" thickBot="1" x14ac:dyDescent="0.25">
      <c r="A28" s="178"/>
      <c r="B28" s="36">
        <v>22</v>
      </c>
      <c r="C28" s="24" t="s">
        <v>80</v>
      </c>
      <c r="D28" s="38" t="s">
        <v>58</v>
      </c>
      <c r="E28" s="18" t="s">
        <v>19</v>
      </c>
      <c r="F28" s="17">
        <v>60</v>
      </c>
      <c r="G28" s="5" t="s">
        <v>19</v>
      </c>
      <c r="H28" s="6">
        <v>4</v>
      </c>
      <c r="I28" s="4">
        <v>60</v>
      </c>
      <c r="J28" s="5" t="s">
        <v>19</v>
      </c>
      <c r="K28" s="18">
        <v>4</v>
      </c>
      <c r="L28" s="17"/>
      <c r="M28" s="5"/>
      <c r="N28" s="6"/>
      <c r="O28" s="4"/>
      <c r="P28" s="5"/>
      <c r="Q28" s="18"/>
      <c r="R28" s="17"/>
      <c r="S28" s="5"/>
      <c r="T28" s="6"/>
      <c r="U28" s="4"/>
      <c r="V28" s="5"/>
      <c r="W28" s="18"/>
      <c r="X28" s="142">
        <f t="shared" si="1"/>
        <v>120</v>
      </c>
      <c r="Y28" s="145">
        <f t="shared" si="0"/>
        <v>8</v>
      </c>
    </row>
    <row r="29" spans="1:25" ht="19" thickTop="1" thickBot="1" x14ac:dyDescent="0.25">
      <c r="A29" s="178"/>
      <c r="B29" s="105">
        <v>23</v>
      </c>
      <c r="C29" s="27" t="s">
        <v>49</v>
      </c>
      <c r="D29" s="28" t="s">
        <v>67</v>
      </c>
      <c r="E29" s="32" t="s">
        <v>19</v>
      </c>
      <c r="F29" s="31">
        <v>2</v>
      </c>
      <c r="G29" s="8" t="s">
        <v>19</v>
      </c>
      <c r="H29" s="9">
        <v>0</v>
      </c>
      <c r="I29" s="7"/>
      <c r="J29" s="8"/>
      <c r="K29" s="32"/>
      <c r="L29" s="31"/>
      <c r="M29" s="8"/>
      <c r="N29" s="9"/>
      <c r="O29" s="7"/>
      <c r="P29" s="8"/>
      <c r="Q29" s="32"/>
      <c r="R29" s="31"/>
      <c r="S29" s="8"/>
      <c r="T29" s="9"/>
      <c r="U29" s="7"/>
      <c r="V29" s="8"/>
      <c r="W29" s="32"/>
      <c r="X29" s="142">
        <f t="shared" si="1"/>
        <v>2</v>
      </c>
      <c r="Y29" s="145">
        <f t="shared" si="0"/>
        <v>0</v>
      </c>
    </row>
    <row r="30" spans="1:25" ht="19" thickTop="1" thickBot="1" x14ac:dyDescent="0.25">
      <c r="A30" s="178"/>
      <c r="B30" s="105">
        <v>24</v>
      </c>
      <c r="C30" s="27" t="s">
        <v>50</v>
      </c>
      <c r="D30" s="28" t="s">
        <v>67</v>
      </c>
      <c r="E30" s="32" t="s">
        <v>19</v>
      </c>
      <c r="F30" s="31">
        <v>4</v>
      </c>
      <c r="G30" s="8" t="s">
        <v>19</v>
      </c>
      <c r="H30" s="9">
        <v>0</v>
      </c>
      <c r="I30" s="7"/>
      <c r="J30" s="8"/>
      <c r="K30" s="32"/>
      <c r="L30" s="31"/>
      <c r="M30" s="8"/>
      <c r="N30" s="9"/>
      <c r="O30" s="7"/>
      <c r="P30" s="8"/>
      <c r="Q30" s="32"/>
      <c r="R30" s="31"/>
      <c r="S30" s="8"/>
      <c r="T30" s="9"/>
      <c r="U30" s="7"/>
      <c r="V30" s="8"/>
      <c r="W30" s="32"/>
      <c r="X30" s="142">
        <f t="shared" si="1"/>
        <v>4</v>
      </c>
      <c r="Y30" s="145">
        <f t="shared" si="0"/>
        <v>0</v>
      </c>
    </row>
    <row r="31" spans="1:25" ht="19" thickTop="1" thickBot="1" x14ac:dyDescent="0.25">
      <c r="A31" s="179"/>
      <c r="B31" s="37">
        <v>25</v>
      </c>
      <c r="C31" s="26" t="s">
        <v>63</v>
      </c>
      <c r="D31" s="115" t="s">
        <v>56</v>
      </c>
      <c r="E31" s="20" t="s">
        <v>19</v>
      </c>
      <c r="F31" s="19">
        <v>30</v>
      </c>
      <c r="G31" s="12" t="s">
        <v>19</v>
      </c>
      <c r="H31" s="13">
        <v>0</v>
      </c>
      <c r="I31" s="11">
        <v>30</v>
      </c>
      <c r="J31" s="12" t="s">
        <v>19</v>
      </c>
      <c r="K31" s="20">
        <v>0</v>
      </c>
      <c r="L31" s="19"/>
      <c r="M31" s="12"/>
      <c r="N31" s="13"/>
      <c r="O31" s="11"/>
      <c r="P31" s="12"/>
      <c r="Q31" s="20"/>
      <c r="R31" s="19"/>
      <c r="S31" s="12"/>
      <c r="T31" s="13"/>
      <c r="U31" s="11"/>
      <c r="V31" s="12"/>
      <c r="W31" s="20"/>
      <c r="X31" s="148">
        <f t="shared" si="1"/>
        <v>60</v>
      </c>
      <c r="Y31" s="145">
        <f t="shared" si="0"/>
        <v>0</v>
      </c>
    </row>
    <row r="32" spans="1:25" ht="19" thickTop="1" thickBot="1" x14ac:dyDescent="0.25">
      <c r="A32" s="169" t="s">
        <v>52</v>
      </c>
      <c r="B32" s="34">
        <v>26</v>
      </c>
      <c r="C32" s="23" t="s">
        <v>46</v>
      </c>
      <c r="D32" s="14" t="s">
        <v>58</v>
      </c>
      <c r="E32" s="16" t="s">
        <v>19</v>
      </c>
      <c r="F32" s="15">
        <v>30</v>
      </c>
      <c r="G32" s="2" t="s">
        <v>15</v>
      </c>
      <c r="H32" s="3">
        <v>2</v>
      </c>
      <c r="I32" s="1">
        <v>30</v>
      </c>
      <c r="J32" s="2" t="s">
        <v>15</v>
      </c>
      <c r="K32" s="16">
        <v>2</v>
      </c>
      <c r="L32" s="15">
        <v>30</v>
      </c>
      <c r="M32" s="2" t="s">
        <v>15</v>
      </c>
      <c r="N32" s="3">
        <v>2</v>
      </c>
      <c r="O32" s="1">
        <v>30</v>
      </c>
      <c r="P32" s="2" t="s">
        <v>16</v>
      </c>
      <c r="Q32" s="16">
        <v>3</v>
      </c>
      <c r="R32" s="15"/>
      <c r="S32" s="2"/>
      <c r="T32" s="3"/>
      <c r="U32" s="1"/>
      <c r="V32" s="2"/>
      <c r="W32" s="16"/>
      <c r="X32" s="147">
        <f t="shared" si="1"/>
        <v>120</v>
      </c>
      <c r="Y32" s="145">
        <f t="shared" si="0"/>
        <v>9</v>
      </c>
    </row>
    <row r="33" spans="1:25" ht="19" thickTop="1" thickBot="1" x14ac:dyDescent="0.25">
      <c r="A33" s="170"/>
      <c r="B33" s="35">
        <v>27</v>
      </c>
      <c r="C33" s="113" t="s">
        <v>53</v>
      </c>
      <c r="D33" s="114"/>
      <c r="E33" s="43"/>
      <c r="F33" s="39">
        <v>175</v>
      </c>
      <c r="G33" s="40"/>
      <c r="H33" s="41">
        <v>7</v>
      </c>
      <c r="I33" s="42">
        <v>125</v>
      </c>
      <c r="J33" s="40"/>
      <c r="K33" s="43">
        <v>4</v>
      </c>
      <c r="L33" s="39">
        <v>275</v>
      </c>
      <c r="M33" s="40"/>
      <c r="N33" s="41">
        <v>10</v>
      </c>
      <c r="O33" s="42">
        <v>100</v>
      </c>
      <c r="P33" s="40"/>
      <c r="Q33" s="43">
        <v>6</v>
      </c>
      <c r="R33" s="39">
        <v>150</v>
      </c>
      <c r="S33" s="40"/>
      <c r="T33" s="41">
        <v>7</v>
      </c>
      <c r="U33" s="42">
        <v>300</v>
      </c>
      <c r="V33" s="40"/>
      <c r="W33" s="43">
        <v>11</v>
      </c>
      <c r="X33" s="148">
        <f t="shared" si="1"/>
        <v>1125</v>
      </c>
      <c r="Y33" s="149">
        <f t="shared" si="0"/>
        <v>45</v>
      </c>
    </row>
    <row r="34" spans="1:25" ht="18" thickTop="1" thickBot="1" x14ac:dyDescent="0.25">
      <c r="A34" s="171" t="s">
        <v>22</v>
      </c>
      <c r="B34" s="172"/>
      <c r="C34" s="172"/>
      <c r="D34" s="172"/>
      <c r="E34" s="173"/>
      <c r="F34" s="131">
        <f>SUM(F7:F33)</f>
        <v>566</v>
      </c>
      <c r="G34" s="33"/>
      <c r="H34" s="133">
        <f>SUM(H7:H33)</f>
        <v>30</v>
      </c>
      <c r="I34" s="132">
        <f>SUM(I7:I33)</f>
        <v>525</v>
      </c>
      <c r="J34" s="33"/>
      <c r="K34" s="133">
        <f>SUM(K7:K33)</f>
        <v>30</v>
      </c>
      <c r="L34" s="132">
        <f>SUM(L7:L33)</f>
        <v>537.5</v>
      </c>
      <c r="M34" s="33"/>
      <c r="N34" s="133">
        <f>SUM(N7:N33)</f>
        <v>30</v>
      </c>
      <c r="O34" s="132">
        <f>SUM(O7:O33)</f>
        <v>337.5</v>
      </c>
      <c r="P34" s="33"/>
      <c r="Q34" s="133">
        <f>SUM(Q7:Q33)</f>
        <v>30</v>
      </c>
      <c r="R34" s="132">
        <f>SUM(R7:R33)</f>
        <v>390</v>
      </c>
      <c r="S34" s="33"/>
      <c r="T34" s="133">
        <f>SUM(T7:T33)</f>
        <v>30</v>
      </c>
      <c r="U34" s="132">
        <f>SUM(U7:U33)</f>
        <v>470</v>
      </c>
      <c r="V34" s="33"/>
      <c r="W34" s="133">
        <f>SUM(W7:W33)</f>
        <v>30</v>
      </c>
      <c r="X34" s="150">
        <f>SUM(X7:X33)</f>
        <v>2826</v>
      </c>
      <c r="Y34" s="130">
        <f>SUM(Y7:Y33)</f>
        <v>180</v>
      </c>
    </row>
    <row r="35" spans="1:25" ht="17" thickTop="1" x14ac:dyDescent="0.2"/>
  </sheetData>
  <mergeCells count="25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E2:E6"/>
    <mergeCell ref="F2:K4"/>
    <mergeCell ref="L2:Q4"/>
    <mergeCell ref="A32:A33"/>
    <mergeCell ref="A34:E34"/>
    <mergeCell ref="L5:N5"/>
    <mergeCell ref="A7:A13"/>
    <mergeCell ref="R2:W4"/>
    <mergeCell ref="F5:H5"/>
    <mergeCell ref="I5:K5"/>
    <mergeCell ref="A14:A24"/>
    <mergeCell ref="A25:A31"/>
    <mergeCell ref="O5:Q5"/>
    <mergeCell ref="R5:T5"/>
    <mergeCell ref="U5:W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AA5B-78F9-FE4A-8C64-093012935002}">
  <dimension ref="A1:AC70"/>
  <sheetViews>
    <sheetView zoomScale="82" workbookViewId="0">
      <selection activeCell="C11" sqref="C11"/>
    </sheetView>
  </sheetViews>
  <sheetFormatPr baseColWidth="10" defaultColWidth="8.83203125" defaultRowHeight="15" x14ac:dyDescent="0.2"/>
  <cols>
    <col min="2" max="2" width="3.6640625" bestFit="1" customWidth="1"/>
    <col min="3" max="3" width="75.5" style="48" customWidth="1"/>
  </cols>
  <sheetData>
    <row r="1" spans="1:26" ht="25" customHeight="1" thickTop="1" thickBot="1" x14ac:dyDescent="0.25">
      <c r="A1" s="171" t="s">
        <v>70</v>
      </c>
      <c r="B1" s="172"/>
      <c r="C1" s="172"/>
      <c r="D1" s="172"/>
      <c r="E1" s="173"/>
      <c r="F1" s="171" t="s">
        <v>4</v>
      </c>
      <c r="G1" s="172"/>
      <c r="H1" s="172"/>
      <c r="I1" s="172"/>
      <c r="J1" s="172"/>
      <c r="K1" s="173"/>
      <c r="L1" s="171" t="s">
        <v>5</v>
      </c>
      <c r="M1" s="172"/>
      <c r="N1" s="172"/>
      <c r="O1" s="172"/>
      <c r="P1" s="172"/>
      <c r="Q1" s="173"/>
      <c r="R1" s="171" t="s">
        <v>6</v>
      </c>
      <c r="S1" s="172"/>
      <c r="T1" s="172"/>
      <c r="U1" s="172"/>
      <c r="V1" s="172"/>
      <c r="W1" s="173"/>
      <c r="X1" s="177" t="s">
        <v>7</v>
      </c>
      <c r="Y1" s="189" t="s">
        <v>8</v>
      </c>
      <c r="Z1" s="21"/>
    </row>
    <row r="2" spans="1:26" ht="25" customHeight="1" thickTop="1" x14ac:dyDescent="0.2">
      <c r="A2" s="178" t="s">
        <v>31</v>
      </c>
      <c r="B2" s="192" t="s">
        <v>0</v>
      </c>
      <c r="C2" s="203" t="s">
        <v>1</v>
      </c>
      <c r="D2" s="194" t="s">
        <v>2</v>
      </c>
      <c r="E2" s="199" t="s">
        <v>3</v>
      </c>
      <c r="F2" s="180" t="s">
        <v>51</v>
      </c>
      <c r="G2" s="181"/>
      <c r="H2" s="181"/>
      <c r="I2" s="181"/>
      <c r="J2" s="181"/>
      <c r="K2" s="182"/>
      <c r="L2" s="180" t="s">
        <v>64</v>
      </c>
      <c r="M2" s="181"/>
      <c r="N2" s="181"/>
      <c r="O2" s="181"/>
      <c r="P2" s="181"/>
      <c r="Q2" s="182"/>
      <c r="R2" s="180" t="s">
        <v>68</v>
      </c>
      <c r="S2" s="181"/>
      <c r="T2" s="181"/>
      <c r="U2" s="181"/>
      <c r="V2" s="181"/>
      <c r="W2" s="182"/>
      <c r="X2" s="178"/>
      <c r="Y2" s="190"/>
      <c r="Z2" s="21"/>
    </row>
    <row r="3" spans="1:26" ht="25" customHeight="1" x14ac:dyDescent="0.2">
      <c r="A3" s="178"/>
      <c r="B3" s="192"/>
      <c r="C3" s="192"/>
      <c r="D3" s="194"/>
      <c r="E3" s="199"/>
      <c r="F3" s="183"/>
      <c r="G3" s="184"/>
      <c r="H3" s="184"/>
      <c r="I3" s="184"/>
      <c r="J3" s="184"/>
      <c r="K3" s="185"/>
      <c r="L3" s="183"/>
      <c r="M3" s="184"/>
      <c r="N3" s="184"/>
      <c r="O3" s="184"/>
      <c r="P3" s="184"/>
      <c r="Q3" s="185"/>
      <c r="R3" s="183"/>
      <c r="S3" s="184"/>
      <c r="T3" s="184"/>
      <c r="U3" s="184"/>
      <c r="V3" s="184"/>
      <c r="W3" s="185"/>
      <c r="X3" s="178"/>
      <c r="Y3" s="190"/>
      <c r="Z3" s="21"/>
    </row>
    <row r="4" spans="1:26" ht="25" customHeight="1" thickBot="1" x14ac:dyDescent="0.25">
      <c r="A4" s="178"/>
      <c r="B4" s="192"/>
      <c r="C4" s="192"/>
      <c r="D4" s="194"/>
      <c r="E4" s="199"/>
      <c r="F4" s="186"/>
      <c r="G4" s="187"/>
      <c r="H4" s="187"/>
      <c r="I4" s="187"/>
      <c r="J4" s="187"/>
      <c r="K4" s="188"/>
      <c r="L4" s="186"/>
      <c r="M4" s="187"/>
      <c r="N4" s="187"/>
      <c r="O4" s="187"/>
      <c r="P4" s="187"/>
      <c r="Q4" s="188"/>
      <c r="R4" s="186"/>
      <c r="S4" s="187"/>
      <c r="T4" s="187"/>
      <c r="U4" s="187"/>
      <c r="V4" s="187"/>
      <c r="W4" s="188"/>
      <c r="X4" s="178"/>
      <c r="Y4" s="190"/>
      <c r="Z4" s="21"/>
    </row>
    <row r="5" spans="1:26" ht="25" customHeight="1" thickTop="1" thickBot="1" x14ac:dyDescent="0.25">
      <c r="A5" s="178"/>
      <c r="B5" s="192"/>
      <c r="C5" s="192"/>
      <c r="D5" s="194"/>
      <c r="E5" s="199"/>
      <c r="F5" s="174" t="s">
        <v>9</v>
      </c>
      <c r="G5" s="175"/>
      <c r="H5" s="176"/>
      <c r="I5" s="174" t="s">
        <v>10</v>
      </c>
      <c r="J5" s="175"/>
      <c r="K5" s="176"/>
      <c r="L5" s="174" t="s">
        <v>11</v>
      </c>
      <c r="M5" s="175"/>
      <c r="N5" s="176"/>
      <c r="O5" s="174" t="s">
        <v>12</v>
      </c>
      <c r="P5" s="175"/>
      <c r="Q5" s="176"/>
      <c r="R5" s="174" t="s">
        <v>13</v>
      </c>
      <c r="S5" s="175"/>
      <c r="T5" s="176"/>
      <c r="U5" s="174" t="s">
        <v>14</v>
      </c>
      <c r="V5" s="175"/>
      <c r="W5" s="176"/>
      <c r="X5" s="178"/>
      <c r="Y5" s="190"/>
      <c r="Z5" s="21"/>
    </row>
    <row r="6" spans="1:26" ht="25" customHeight="1" thickBot="1" x14ac:dyDescent="0.25">
      <c r="A6" s="178"/>
      <c r="B6" s="193"/>
      <c r="C6" s="193"/>
      <c r="D6" s="195"/>
      <c r="E6" s="200"/>
      <c r="F6" s="22" t="s">
        <v>35</v>
      </c>
      <c r="G6" s="22" t="s">
        <v>36</v>
      </c>
      <c r="H6" s="134" t="s">
        <v>8</v>
      </c>
      <c r="I6" s="22" t="s">
        <v>35</v>
      </c>
      <c r="J6" s="22" t="s">
        <v>36</v>
      </c>
      <c r="K6" s="134" t="s">
        <v>8</v>
      </c>
      <c r="L6" s="22" t="s">
        <v>35</v>
      </c>
      <c r="M6" s="22" t="s">
        <v>36</v>
      </c>
      <c r="N6" s="134" t="s">
        <v>8</v>
      </c>
      <c r="O6" s="22" t="s">
        <v>35</v>
      </c>
      <c r="P6" s="22" t="s">
        <v>36</v>
      </c>
      <c r="Q6" s="134" t="s">
        <v>8</v>
      </c>
      <c r="R6" s="22" t="s">
        <v>35</v>
      </c>
      <c r="S6" s="22" t="s">
        <v>36</v>
      </c>
      <c r="T6" s="134" t="s">
        <v>8</v>
      </c>
      <c r="U6" s="22" t="s">
        <v>35</v>
      </c>
      <c r="V6" s="22" t="s">
        <v>36</v>
      </c>
      <c r="W6" s="134" t="s">
        <v>8</v>
      </c>
      <c r="X6" s="178"/>
      <c r="Y6" s="190"/>
      <c r="Z6" s="21"/>
    </row>
    <row r="7" spans="1:26" ht="25" customHeight="1" thickTop="1" thickBot="1" x14ac:dyDescent="0.25">
      <c r="A7" s="201" t="s">
        <v>32</v>
      </c>
      <c r="B7" s="124">
        <v>1</v>
      </c>
      <c r="C7" s="83" t="s">
        <v>55</v>
      </c>
      <c r="D7" s="14" t="s">
        <v>67</v>
      </c>
      <c r="E7" s="3" t="s">
        <v>48</v>
      </c>
      <c r="F7" s="1">
        <v>30</v>
      </c>
      <c r="G7" s="2" t="s">
        <v>16</v>
      </c>
      <c r="H7" s="58">
        <v>3</v>
      </c>
      <c r="I7" s="1">
        <v>30</v>
      </c>
      <c r="J7" s="2" t="s">
        <v>16</v>
      </c>
      <c r="K7" s="58">
        <v>3</v>
      </c>
      <c r="L7" s="1">
        <v>30</v>
      </c>
      <c r="M7" s="2" t="s">
        <v>16</v>
      </c>
      <c r="N7" s="3">
        <v>4</v>
      </c>
      <c r="O7" s="1">
        <v>30</v>
      </c>
      <c r="P7" s="2" t="s">
        <v>16</v>
      </c>
      <c r="Q7" s="3">
        <v>4</v>
      </c>
      <c r="R7" s="1">
        <v>30</v>
      </c>
      <c r="S7" s="2" t="s">
        <v>17</v>
      </c>
      <c r="T7" s="3">
        <v>4</v>
      </c>
      <c r="U7" s="1">
        <v>30</v>
      </c>
      <c r="V7" s="57" t="s">
        <v>16</v>
      </c>
      <c r="W7" s="16">
        <v>4</v>
      </c>
      <c r="X7" s="151">
        <f>SUM(F7,I7,L7,O7,R7,U7)</f>
        <v>180</v>
      </c>
      <c r="Y7" s="152">
        <f>SUM(H7+K7+N7+Q7+T7+W7)</f>
        <v>22</v>
      </c>
      <c r="Z7" s="21"/>
    </row>
    <row r="8" spans="1:26" ht="25" customHeight="1" thickTop="1" thickBot="1" x14ac:dyDescent="0.25">
      <c r="A8" s="178"/>
      <c r="B8" s="125">
        <v>2</v>
      </c>
      <c r="C8" s="85" t="s">
        <v>18</v>
      </c>
      <c r="D8" s="86" t="s">
        <v>56</v>
      </c>
      <c r="E8" s="50" t="s">
        <v>48</v>
      </c>
      <c r="F8" s="46">
        <v>15</v>
      </c>
      <c r="G8" s="45" t="s">
        <v>15</v>
      </c>
      <c r="H8" s="50">
        <v>1</v>
      </c>
      <c r="I8" s="46">
        <v>15</v>
      </c>
      <c r="J8" s="45" t="s">
        <v>15</v>
      </c>
      <c r="K8" s="50">
        <v>1</v>
      </c>
      <c r="L8" s="46">
        <v>15</v>
      </c>
      <c r="M8" s="45" t="s">
        <v>15</v>
      </c>
      <c r="N8" s="50">
        <v>1</v>
      </c>
      <c r="O8" s="46">
        <v>15</v>
      </c>
      <c r="P8" s="45" t="s">
        <v>15</v>
      </c>
      <c r="Q8" s="50">
        <v>1</v>
      </c>
      <c r="R8" s="46">
        <v>15</v>
      </c>
      <c r="S8" s="45" t="s">
        <v>15</v>
      </c>
      <c r="T8" s="50">
        <v>1</v>
      </c>
      <c r="U8" s="46">
        <v>15</v>
      </c>
      <c r="V8" s="45" t="s">
        <v>15</v>
      </c>
      <c r="W8" s="60">
        <v>1</v>
      </c>
      <c r="X8" s="153">
        <f>SUM(F8,I8,L8,O8,R8,U8)</f>
        <v>90</v>
      </c>
      <c r="Y8" s="152">
        <f t="shared" ref="Y8:Y35" si="0">SUM(H8+K8+N8+Q8+T8+W8)</f>
        <v>6</v>
      </c>
      <c r="Z8" s="21"/>
    </row>
    <row r="9" spans="1:26" ht="25" customHeight="1" thickTop="1" thickBot="1" x14ac:dyDescent="0.25">
      <c r="A9" s="178"/>
      <c r="B9" s="125">
        <v>3</v>
      </c>
      <c r="C9" s="91" t="s">
        <v>20</v>
      </c>
      <c r="D9" s="86" t="s">
        <v>58</v>
      </c>
      <c r="E9" s="50" t="s">
        <v>48</v>
      </c>
      <c r="F9" s="46"/>
      <c r="G9" s="45"/>
      <c r="H9" s="50"/>
      <c r="I9" s="46"/>
      <c r="J9" s="45"/>
      <c r="K9" s="50"/>
      <c r="L9" s="46"/>
      <c r="M9" s="45"/>
      <c r="N9" s="50"/>
      <c r="O9" s="46"/>
      <c r="P9" s="45"/>
      <c r="Q9" s="50"/>
      <c r="R9" s="46" t="s">
        <v>62</v>
      </c>
      <c r="S9" s="45" t="s">
        <v>15</v>
      </c>
      <c r="T9" s="50">
        <v>1</v>
      </c>
      <c r="U9" s="46" t="s">
        <v>62</v>
      </c>
      <c r="V9" s="45" t="s">
        <v>15</v>
      </c>
      <c r="W9" s="60">
        <v>1</v>
      </c>
      <c r="X9" s="153">
        <v>15</v>
      </c>
      <c r="Y9" s="152">
        <f t="shared" si="0"/>
        <v>2</v>
      </c>
      <c r="Z9" s="21"/>
    </row>
    <row r="10" spans="1:26" ht="25" customHeight="1" thickTop="1" thickBot="1" x14ac:dyDescent="0.25">
      <c r="A10" s="178"/>
      <c r="B10" s="127">
        <v>4</v>
      </c>
      <c r="C10" s="93" t="s">
        <v>57</v>
      </c>
      <c r="D10" s="94" t="s">
        <v>67</v>
      </c>
      <c r="E10" s="50" t="s">
        <v>48</v>
      </c>
      <c r="F10" s="53"/>
      <c r="G10" s="54"/>
      <c r="H10" s="55"/>
      <c r="I10" s="53"/>
      <c r="J10" s="54"/>
      <c r="K10" s="55"/>
      <c r="L10" s="53"/>
      <c r="M10" s="54"/>
      <c r="N10" s="55"/>
      <c r="O10" s="53"/>
      <c r="P10" s="54"/>
      <c r="Q10" s="55"/>
      <c r="R10" s="53"/>
      <c r="S10" s="54"/>
      <c r="T10" s="55"/>
      <c r="U10" s="53">
        <v>15</v>
      </c>
      <c r="V10" s="54" t="s">
        <v>15</v>
      </c>
      <c r="W10" s="67">
        <v>1</v>
      </c>
      <c r="X10" s="153">
        <f>SUM(F10,I10,L10,O10,R10,U10)</f>
        <v>15</v>
      </c>
      <c r="Y10" s="152">
        <f t="shared" si="0"/>
        <v>1</v>
      </c>
      <c r="Z10" s="21"/>
    </row>
    <row r="11" spans="1:26" ht="25" customHeight="1" thickTop="1" thickBot="1" x14ac:dyDescent="0.25">
      <c r="A11" s="178"/>
      <c r="B11" s="127">
        <v>5</v>
      </c>
      <c r="C11" s="79" t="s">
        <v>81</v>
      </c>
      <c r="D11" s="53" t="s">
        <v>56</v>
      </c>
      <c r="E11" s="55" t="s">
        <v>48</v>
      </c>
      <c r="F11" s="53">
        <v>15</v>
      </c>
      <c r="G11" s="54" t="s">
        <v>15</v>
      </c>
      <c r="H11" s="55">
        <v>1</v>
      </c>
      <c r="I11" s="53">
        <v>15</v>
      </c>
      <c r="J11" s="54" t="s">
        <v>15</v>
      </c>
      <c r="K11" s="55">
        <v>1</v>
      </c>
      <c r="L11" s="53">
        <v>15</v>
      </c>
      <c r="M11" s="54" t="s">
        <v>15</v>
      </c>
      <c r="N11" s="55">
        <v>1</v>
      </c>
      <c r="O11" s="53">
        <v>15</v>
      </c>
      <c r="P11" s="54" t="s">
        <v>15</v>
      </c>
      <c r="Q11" s="55">
        <v>1</v>
      </c>
      <c r="R11" s="53">
        <v>15</v>
      </c>
      <c r="S11" s="54" t="s">
        <v>16</v>
      </c>
      <c r="T11" s="55">
        <v>2</v>
      </c>
      <c r="U11" s="53"/>
      <c r="V11" s="54"/>
      <c r="W11" s="67"/>
      <c r="X11" s="153">
        <f>SUM(F11,I11,L11,O11,R11,U11)</f>
        <v>75</v>
      </c>
      <c r="Y11" s="152">
        <f t="shared" si="0"/>
        <v>6</v>
      </c>
      <c r="Z11" s="21"/>
    </row>
    <row r="12" spans="1:26" ht="25" customHeight="1" thickTop="1" thickBot="1" x14ac:dyDescent="0.25">
      <c r="A12" s="178"/>
      <c r="B12" s="125">
        <v>6</v>
      </c>
      <c r="C12" s="85" t="s">
        <v>59</v>
      </c>
      <c r="D12" s="86" t="s">
        <v>67</v>
      </c>
      <c r="E12" s="50" t="s">
        <v>19</v>
      </c>
      <c r="F12" s="46">
        <v>30</v>
      </c>
      <c r="G12" s="45" t="s">
        <v>19</v>
      </c>
      <c r="H12" s="50">
        <v>1</v>
      </c>
      <c r="I12" s="46">
        <v>30</v>
      </c>
      <c r="J12" s="45" t="s">
        <v>19</v>
      </c>
      <c r="K12" s="50">
        <v>1</v>
      </c>
      <c r="L12" s="46">
        <v>30</v>
      </c>
      <c r="M12" s="45" t="s">
        <v>19</v>
      </c>
      <c r="N12" s="50">
        <v>1</v>
      </c>
      <c r="O12" s="46">
        <v>30</v>
      </c>
      <c r="P12" s="45" t="s">
        <v>19</v>
      </c>
      <c r="Q12" s="50">
        <v>1</v>
      </c>
      <c r="R12" s="46">
        <v>30</v>
      </c>
      <c r="S12" s="45" t="s">
        <v>19</v>
      </c>
      <c r="T12" s="50">
        <v>1</v>
      </c>
      <c r="U12" s="46">
        <v>30</v>
      </c>
      <c r="V12" s="45" t="s">
        <v>19</v>
      </c>
      <c r="W12" s="60">
        <v>1</v>
      </c>
      <c r="X12" s="153">
        <f t="shared" ref="X12:X35" si="1">SUM(F12,I12,L12,O12,R12,U12)</f>
        <v>180</v>
      </c>
      <c r="Y12" s="152">
        <f t="shared" si="0"/>
        <v>6</v>
      </c>
      <c r="Z12" s="21"/>
    </row>
    <row r="13" spans="1:26" ht="25" customHeight="1" thickTop="1" thickBot="1" x14ac:dyDescent="0.25">
      <c r="A13" s="178"/>
      <c r="B13" s="126">
        <v>7</v>
      </c>
      <c r="C13" s="87" t="s">
        <v>60</v>
      </c>
      <c r="D13" s="51" t="s">
        <v>58</v>
      </c>
      <c r="E13" s="50" t="s">
        <v>19</v>
      </c>
      <c r="F13" s="88"/>
      <c r="G13" s="89"/>
      <c r="H13" s="90"/>
      <c r="I13" s="88"/>
      <c r="J13" s="89"/>
      <c r="K13" s="90"/>
      <c r="L13" s="88"/>
      <c r="M13" s="89"/>
      <c r="N13" s="90"/>
      <c r="O13" s="88"/>
      <c r="P13" s="89"/>
      <c r="Q13" s="90"/>
      <c r="R13" s="46">
        <v>30</v>
      </c>
      <c r="S13" s="45" t="s">
        <v>19</v>
      </c>
      <c r="T13" s="50">
        <v>1</v>
      </c>
      <c r="U13" s="52">
        <v>30</v>
      </c>
      <c r="V13" s="60" t="s">
        <v>15</v>
      </c>
      <c r="W13" s="50">
        <v>1</v>
      </c>
      <c r="X13" s="153">
        <f t="shared" si="1"/>
        <v>60</v>
      </c>
      <c r="Y13" s="152">
        <f t="shared" si="0"/>
        <v>2</v>
      </c>
      <c r="Z13" s="21"/>
    </row>
    <row r="14" spans="1:26" ht="25" customHeight="1" thickTop="1" thickBot="1" x14ac:dyDescent="0.25">
      <c r="A14" s="178"/>
      <c r="B14" s="127">
        <v>8</v>
      </c>
      <c r="C14" s="79" t="s">
        <v>66</v>
      </c>
      <c r="D14" s="53" t="s">
        <v>67</v>
      </c>
      <c r="E14" s="55" t="s">
        <v>19</v>
      </c>
      <c r="F14" s="53"/>
      <c r="G14" s="54"/>
      <c r="H14" s="55"/>
      <c r="I14" s="53"/>
      <c r="J14" s="54"/>
      <c r="K14" s="55"/>
      <c r="L14" s="53">
        <v>30</v>
      </c>
      <c r="M14" s="54" t="s">
        <v>16</v>
      </c>
      <c r="N14" s="55">
        <v>2</v>
      </c>
      <c r="O14" s="53"/>
      <c r="P14" s="54"/>
      <c r="Q14" s="55"/>
      <c r="R14" s="53"/>
      <c r="S14" s="54"/>
      <c r="T14" s="55"/>
      <c r="U14" s="53"/>
      <c r="V14" s="54"/>
      <c r="W14" s="67"/>
      <c r="X14" s="153">
        <v>30</v>
      </c>
      <c r="Y14" s="152">
        <f t="shared" si="0"/>
        <v>2</v>
      </c>
      <c r="Z14" s="21"/>
    </row>
    <row r="15" spans="1:26" ht="25" customHeight="1" thickTop="1" thickBot="1" x14ac:dyDescent="0.25">
      <c r="A15" s="202"/>
      <c r="B15" s="128">
        <v>9</v>
      </c>
      <c r="C15" s="95" t="s">
        <v>41</v>
      </c>
      <c r="D15" s="119" t="s">
        <v>56</v>
      </c>
      <c r="E15" s="97" t="s">
        <v>19</v>
      </c>
      <c r="F15" s="96">
        <v>30</v>
      </c>
      <c r="G15" s="98" t="s">
        <v>19</v>
      </c>
      <c r="H15" s="97">
        <v>1</v>
      </c>
      <c r="I15" s="96">
        <v>30</v>
      </c>
      <c r="J15" s="98" t="s">
        <v>19</v>
      </c>
      <c r="K15" s="97">
        <v>1</v>
      </c>
      <c r="L15" s="96">
        <v>30</v>
      </c>
      <c r="M15" s="98" t="s">
        <v>19</v>
      </c>
      <c r="N15" s="97">
        <v>1</v>
      </c>
      <c r="O15" s="96">
        <v>30</v>
      </c>
      <c r="P15" s="98" t="s">
        <v>19</v>
      </c>
      <c r="Q15" s="97">
        <v>1</v>
      </c>
      <c r="R15" s="96">
        <v>30</v>
      </c>
      <c r="S15" s="98" t="s">
        <v>19</v>
      </c>
      <c r="T15" s="97">
        <v>1</v>
      </c>
      <c r="U15" s="96">
        <v>20</v>
      </c>
      <c r="V15" s="98" t="s">
        <v>19</v>
      </c>
      <c r="W15" s="99">
        <v>1</v>
      </c>
      <c r="X15" s="154">
        <f t="shared" si="1"/>
        <v>170</v>
      </c>
      <c r="Y15" s="152">
        <f t="shared" si="0"/>
        <v>6</v>
      </c>
      <c r="Z15" s="21"/>
    </row>
    <row r="16" spans="1:26" ht="25" customHeight="1" thickTop="1" thickBot="1" x14ac:dyDescent="0.25">
      <c r="A16" s="201" t="s">
        <v>33</v>
      </c>
      <c r="B16" s="36">
        <v>10</v>
      </c>
      <c r="C16" s="78" t="s">
        <v>23</v>
      </c>
      <c r="D16" s="120" t="s">
        <v>56</v>
      </c>
      <c r="E16" s="50" t="s">
        <v>48</v>
      </c>
      <c r="F16" s="46">
        <v>7.5</v>
      </c>
      <c r="G16" s="45" t="s">
        <v>19</v>
      </c>
      <c r="H16" s="50">
        <v>1</v>
      </c>
      <c r="I16" s="46">
        <v>7.5</v>
      </c>
      <c r="J16" s="45" t="s">
        <v>15</v>
      </c>
      <c r="K16" s="60">
        <v>1</v>
      </c>
      <c r="L16" s="44"/>
      <c r="M16" s="45"/>
      <c r="N16" s="50"/>
      <c r="O16" s="46"/>
      <c r="P16" s="45"/>
      <c r="Q16" s="60"/>
      <c r="R16" s="44"/>
      <c r="S16" s="45"/>
      <c r="T16" s="50"/>
      <c r="U16" s="46"/>
      <c r="V16" s="45"/>
      <c r="W16" s="60"/>
      <c r="X16" s="155">
        <f>SUM(F16,I16,L16,O16,R16,U16)</f>
        <v>15</v>
      </c>
      <c r="Y16" s="156">
        <f t="shared" si="0"/>
        <v>2</v>
      </c>
      <c r="Z16" s="21"/>
    </row>
    <row r="17" spans="1:29" ht="25" customHeight="1" thickTop="1" thickBot="1" x14ac:dyDescent="0.25">
      <c r="A17" s="178"/>
      <c r="B17" s="92">
        <v>11</v>
      </c>
      <c r="C17" s="157" t="s">
        <v>44</v>
      </c>
      <c r="D17" s="45" t="s">
        <v>58</v>
      </c>
      <c r="E17" s="55" t="s">
        <v>48</v>
      </c>
      <c r="F17" s="53">
        <v>15</v>
      </c>
      <c r="G17" s="54" t="s">
        <v>19</v>
      </c>
      <c r="H17" s="50">
        <v>1</v>
      </c>
      <c r="I17" s="44">
        <v>15</v>
      </c>
      <c r="J17" s="45" t="s">
        <v>16</v>
      </c>
      <c r="K17" s="67">
        <v>2</v>
      </c>
      <c r="L17" s="66"/>
      <c r="M17" s="54"/>
      <c r="N17" s="55"/>
      <c r="O17" s="53"/>
      <c r="P17" s="54"/>
      <c r="Q17" s="50"/>
      <c r="R17" s="66"/>
      <c r="S17" s="54"/>
      <c r="T17" s="55"/>
      <c r="U17" s="44"/>
      <c r="V17" s="54"/>
      <c r="W17" s="67"/>
      <c r="X17" s="155">
        <f>SUM(F17,I17,L17,O17,R17,U17)</f>
        <v>30</v>
      </c>
      <c r="Y17" s="156">
        <f t="shared" si="0"/>
        <v>3</v>
      </c>
      <c r="Z17" s="21"/>
    </row>
    <row r="18" spans="1:29" ht="25" customHeight="1" thickTop="1" thickBot="1" x14ac:dyDescent="0.25">
      <c r="A18" s="178"/>
      <c r="B18" s="36">
        <v>12</v>
      </c>
      <c r="C18" s="80" t="s">
        <v>21</v>
      </c>
      <c r="D18" s="51" t="s">
        <v>58</v>
      </c>
      <c r="E18" s="50" t="s">
        <v>19</v>
      </c>
      <c r="F18" s="44">
        <v>30</v>
      </c>
      <c r="G18" s="45" t="s">
        <v>15</v>
      </c>
      <c r="H18" s="63">
        <v>1</v>
      </c>
      <c r="I18" s="61">
        <v>30</v>
      </c>
      <c r="J18" s="62" t="s">
        <v>15</v>
      </c>
      <c r="K18" s="50">
        <v>1</v>
      </c>
      <c r="L18" s="44">
        <v>30</v>
      </c>
      <c r="M18" s="45" t="s">
        <v>15</v>
      </c>
      <c r="N18" s="50">
        <v>1</v>
      </c>
      <c r="O18" s="44">
        <v>30</v>
      </c>
      <c r="P18" s="45" t="s">
        <v>15</v>
      </c>
      <c r="Q18" s="64">
        <v>1</v>
      </c>
      <c r="R18" s="44">
        <v>30</v>
      </c>
      <c r="S18" s="45" t="s">
        <v>16</v>
      </c>
      <c r="T18" s="50">
        <v>2</v>
      </c>
      <c r="U18" s="61"/>
      <c r="V18" s="45"/>
      <c r="W18" s="50"/>
      <c r="X18" s="158">
        <f t="shared" si="1"/>
        <v>150</v>
      </c>
      <c r="Y18" s="156">
        <f t="shared" si="0"/>
        <v>6</v>
      </c>
      <c r="Z18" s="21"/>
    </row>
    <row r="19" spans="1:29" ht="25" customHeight="1" thickTop="1" thickBot="1" x14ac:dyDescent="0.25">
      <c r="A19" s="178"/>
      <c r="B19" s="36">
        <v>13</v>
      </c>
      <c r="C19" s="78" t="s">
        <v>28</v>
      </c>
      <c r="D19" s="86" t="s">
        <v>67</v>
      </c>
      <c r="E19" s="50" t="s">
        <v>19</v>
      </c>
      <c r="F19" s="46">
        <v>30</v>
      </c>
      <c r="G19" s="45" t="s">
        <v>15</v>
      </c>
      <c r="H19" s="50">
        <v>1</v>
      </c>
      <c r="I19" s="46">
        <v>30</v>
      </c>
      <c r="J19" s="45" t="s">
        <v>15</v>
      </c>
      <c r="K19" s="60">
        <v>1</v>
      </c>
      <c r="L19" s="44"/>
      <c r="M19" s="45"/>
      <c r="N19" s="50"/>
      <c r="O19" s="46"/>
      <c r="P19" s="45"/>
      <c r="Q19" s="60"/>
      <c r="R19" s="44">
        <v>15</v>
      </c>
      <c r="S19" s="45" t="s">
        <v>16</v>
      </c>
      <c r="T19" s="50">
        <v>2</v>
      </c>
      <c r="U19" s="46"/>
      <c r="V19" s="45"/>
      <c r="W19" s="60"/>
      <c r="X19" s="155">
        <f t="shared" si="1"/>
        <v>75</v>
      </c>
      <c r="Y19" s="156">
        <f t="shared" si="0"/>
        <v>4</v>
      </c>
      <c r="Z19" s="21"/>
    </row>
    <row r="20" spans="1:29" ht="25" customHeight="1" thickTop="1" thickBot="1" x14ac:dyDescent="0.25">
      <c r="A20" s="178"/>
      <c r="B20" s="36">
        <v>14</v>
      </c>
      <c r="C20" s="78" t="s">
        <v>37</v>
      </c>
      <c r="D20" s="51" t="s">
        <v>58</v>
      </c>
      <c r="E20" s="50" t="s">
        <v>19</v>
      </c>
      <c r="F20" s="46">
        <v>15</v>
      </c>
      <c r="G20" s="45" t="s">
        <v>15</v>
      </c>
      <c r="H20" s="50">
        <v>1</v>
      </c>
      <c r="I20" s="46">
        <v>15</v>
      </c>
      <c r="J20" s="45" t="s">
        <v>15</v>
      </c>
      <c r="K20" s="60">
        <v>1</v>
      </c>
      <c r="L20" s="44">
        <v>30</v>
      </c>
      <c r="M20" s="45" t="s">
        <v>15</v>
      </c>
      <c r="N20" s="50">
        <v>1</v>
      </c>
      <c r="O20" s="46">
        <v>30</v>
      </c>
      <c r="P20" s="45" t="s">
        <v>16</v>
      </c>
      <c r="Q20" s="60">
        <v>2</v>
      </c>
      <c r="R20" s="44">
        <v>15</v>
      </c>
      <c r="S20" s="45" t="s">
        <v>16</v>
      </c>
      <c r="T20" s="50">
        <v>2</v>
      </c>
      <c r="U20" s="46" t="s">
        <v>65</v>
      </c>
      <c r="V20" s="45"/>
      <c r="W20" s="60"/>
      <c r="X20" s="155">
        <f t="shared" si="1"/>
        <v>105</v>
      </c>
      <c r="Y20" s="156">
        <f t="shared" si="0"/>
        <v>7</v>
      </c>
      <c r="Z20" s="21"/>
    </row>
    <row r="21" spans="1:29" ht="25" customHeight="1" thickTop="1" thickBot="1" x14ac:dyDescent="0.25">
      <c r="A21" s="178"/>
      <c r="B21" s="36">
        <v>15</v>
      </c>
      <c r="C21" s="78" t="s">
        <v>29</v>
      </c>
      <c r="D21" s="86" t="s">
        <v>69</v>
      </c>
      <c r="E21" s="50" t="s">
        <v>19</v>
      </c>
      <c r="F21" s="46">
        <v>30</v>
      </c>
      <c r="G21" s="45" t="s">
        <v>15</v>
      </c>
      <c r="H21" s="50">
        <v>1</v>
      </c>
      <c r="I21" s="46">
        <v>30</v>
      </c>
      <c r="J21" s="45" t="s">
        <v>15</v>
      </c>
      <c r="K21" s="60">
        <v>1</v>
      </c>
      <c r="L21" s="44">
        <v>30</v>
      </c>
      <c r="M21" s="45" t="s">
        <v>16</v>
      </c>
      <c r="N21" s="50">
        <v>2</v>
      </c>
      <c r="O21" s="46"/>
      <c r="P21" s="45"/>
      <c r="Q21" s="60"/>
      <c r="R21" s="44"/>
      <c r="S21" s="45"/>
      <c r="T21" s="50"/>
      <c r="U21" s="46"/>
      <c r="V21" s="45"/>
      <c r="W21" s="60"/>
      <c r="X21" s="155">
        <f t="shared" si="1"/>
        <v>90</v>
      </c>
      <c r="Y21" s="156">
        <f t="shared" si="0"/>
        <v>4</v>
      </c>
      <c r="Z21" s="21"/>
      <c r="AC21" s="122"/>
    </row>
    <row r="22" spans="1:29" ht="25" customHeight="1" thickTop="1" thickBot="1" x14ac:dyDescent="0.25">
      <c r="A22" s="178"/>
      <c r="B22" s="36">
        <v>16</v>
      </c>
      <c r="C22" s="78" t="s">
        <v>38</v>
      </c>
      <c r="D22" s="86" t="s">
        <v>56</v>
      </c>
      <c r="E22" s="50" t="s">
        <v>19</v>
      </c>
      <c r="F22" s="46">
        <v>30</v>
      </c>
      <c r="G22" s="45" t="s">
        <v>15</v>
      </c>
      <c r="H22" s="50">
        <v>1</v>
      </c>
      <c r="I22" s="46">
        <v>30</v>
      </c>
      <c r="J22" s="45" t="s">
        <v>15</v>
      </c>
      <c r="K22" s="60">
        <v>1</v>
      </c>
      <c r="L22" s="44"/>
      <c r="M22" s="45"/>
      <c r="N22" s="50"/>
      <c r="O22" s="46"/>
      <c r="P22" s="45"/>
      <c r="Q22" s="60"/>
      <c r="R22" s="44"/>
      <c r="S22" s="45"/>
      <c r="T22" s="50"/>
      <c r="U22" s="46"/>
      <c r="V22" s="45"/>
      <c r="W22" s="60"/>
      <c r="X22" s="155">
        <f t="shared" si="1"/>
        <v>60</v>
      </c>
      <c r="Y22" s="156">
        <f t="shared" si="0"/>
        <v>2</v>
      </c>
      <c r="Z22" s="21"/>
    </row>
    <row r="23" spans="1:29" ht="25" customHeight="1" thickTop="1" thickBot="1" x14ac:dyDescent="0.25">
      <c r="A23" s="178"/>
      <c r="B23" s="36">
        <v>17</v>
      </c>
      <c r="C23" s="78" t="s">
        <v>40</v>
      </c>
      <c r="D23" s="86" t="s">
        <v>67</v>
      </c>
      <c r="E23" s="50" t="s">
        <v>19</v>
      </c>
      <c r="F23" s="46"/>
      <c r="G23" s="45"/>
      <c r="H23" s="50"/>
      <c r="I23" s="46"/>
      <c r="J23" s="45"/>
      <c r="K23" s="60"/>
      <c r="L23" s="44">
        <v>30</v>
      </c>
      <c r="M23" s="45" t="s">
        <v>15</v>
      </c>
      <c r="N23" s="50">
        <v>1</v>
      </c>
      <c r="O23" s="46">
        <v>30</v>
      </c>
      <c r="P23" s="45" t="s">
        <v>16</v>
      </c>
      <c r="Q23" s="60">
        <v>2</v>
      </c>
      <c r="R23" s="44"/>
      <c r="S23" s="45"/>
      <c r="T23" s="50"/>
      <c r="U23" s="46"/>
      <c r="V23" s="45"/>
      <c r="W23" s="60"/>
      <c r="X23" s="155">
        <f t="shared" si="1"/>
        <v>60</v>
      </c>
      <c r="Y23" s="156">
        <f t="shared" si="0"/>
        <v>3</v>
      </c>
      <c r="Z23" s="21"/>
    </row>
    <row r="24" spans="1:29" ht="25" customHeight="1" thickTop="1" thickBot="1" x14ac:dyDescent="0.25">
      <c r="A24" s="178"/>
      <c r="B24" s="36">
        <v>18</v>
      </c>
      <c r="C24" s="78" t="s">
        <v>39</v>
      </c>
      <c r="D24" s="86" t="s">
        <v>58</v>
      </c>
      <c r="E24" s="50" t="s">
        <v>19</v>
      </c>
      <c r="F24" s="46">
        <v>30</v>
      </c>
      <c r="G24" s="45" t="s">
        <v>15</v>
      </c>
      <c r="H24" s="50">
        <v>1</v>
      </c>
      <c r="I24" s="46">
        <v>30</v>
      </c>
      <c r="J24" s="45" t="s">
        <v>16</v>
      </c>
      <c r="K24" s="60">
        <v>2</v>
      </c>
      <c r="L24" s="44"/>
      <c r="M24" s="45"/>
      <c r="N24" s="50"/>
      <c r="O24" s="46"/>
      <c r="P24" s="45"/>
      <c r="Q24" s="60"/>
      <c r="R24" s="44"/>
      <c r="S24" s="45"/>
      <c r="T24" s="50"/>
      <c r="U24" s="46"/>
      <c r="V24" s="45"/>
      <c r="W24" s="60"/>
      <c r="X24" s="155">
        <f t="shared" si="1"/>
        <v>60</v>
      </c>
      <c r="Y24" s="156">
        <f t="shared" si="0"/>
        <v>3</v>
      </c>
      <c r="Z24" s="21"/>
    </row>
    <row r="25" spans="1:29" ht="25" customHeight="1" thickTop="1" thickBot="1" x14ac:dyDescent="0.25">
      <c r="A25" s="178"/>
      <c r="B25" s="35">
        <v>19</v>
      </c>
      <c r="C25" s="80" t="s">
        <v>61</v>
      </c>
      <c r="D25" s="86" t="s">
        <v>67</v>
      </c>
      <c r="E25" s="63" t="s">
        <v>19</v>
      </c>
      <c r="F25" s="61"/>
      <c r="G25" s="62"/>
      <c r="H25" s="63"/>
      <c r="I25" s="61"/>
      <c r="J25" s="62"/>
      <c r="K25" s="64"/>
      <c r="L25" s="81">
        <v>30</v>
      </c>
      <c r="M25" s="62" t="s">
        <v>15</v>
      </c>
      <c r="N25" s="63">
        <v>1</v>
      </c>
      <c r="O25" s="61">
        <v>30</v>
      </c>
      <c r="P25" s="62" t="s">
        <v>16</v>
      </c>
      <c r="Q25" s="64">
        <v>2</v>
      </c>
      <c r="R25" s="44"/>
      <c r="S25" s="45"/>
      <c r="T25" s="50"/>
      <c r="U25" s="46"/>
      <c r="V25" s="45"/>
      <c r="W25" s="60"/>
      <c r="X25" s="155">
        <f t="shared" si="1"/>
        <v>60</v>
      </c>
      <c r="Y25" s="156">
        <f t="shared" si="0"/>
        <v>3</v>
      </c>
      <c r="Z25" s="82"/>
    </row>
    <row r="26" spans="1:29" ht="25" customHeight="1" thickTop="1" thickBot="1" x14ac:dyDescent="0.25">
      <c r="A26" s="202"/>
      <c r="B26" s="35">
        <v>20</v>
      </c>
      <c r="C26" s="80" t="s">
        <v>27</v>
      </c>
      <c r="D26" s="119" t="s">
        <v>67</v>
      </c>
      <c r="E26" s="101" t="s">
        <v>19</v>
      </c>
      <c r="F26" s="61"/>
      <c r="G26" s="62"/>
      <c r="H26" s="63"/>
      <c r="I26" s="61"/>
      <c r="J26" s="62"/>
      <c r="K26" s="64"/>
      <c r="L26" s="100"/>
      <c r="M26" s="102"/>
      <c r="N26" s="101"/>
      <c r="O26" s="61"/>
      <c r="P26" s="62"/>
      <c r="Q26" s="64"/>
      <c r="R26" s="100">
        <v>30</v>
      </c>
      <c r="S26" s="102" t="s">
        <v>15</v>
      </c>
      <c r="T26" s="101">
        <v>1</v>
      </c>
      <c r="U26" s="61">
        <v>30</v>
      </c>
      <c r="V26" s="62" t="s">
        <v>16</v>
      </c>
      <c r="W26" s="64">
        <v>2</v>
      </c>
      <c r="X26" s="159">
        <f t="shared" si="1"/>
        <v>60</v>
      </c>
      <c r="Y26" s="156">
        <f t="shared" si="0"/>
        <v>3</v>
      </c>
      <c r="Z26" s="21"/>
    </row>
    <row r="27" spans="1:29" ht="25" customHeight="1" thickTop="1" thickBot="1" x14ac:dyDescent="0.25">
      <c r="A27" s="178" t="s">
        <v>34</v>
      </c>
      <c r="B27" s="34">
        <v>21</v>
      </c>
      <c r="C27" s="103" t="s">
        <v>30</v>
      </c>
      <c r="D27" s="120" t="s">
        <v>67</v>
      </c>
      <c r="E27" s="59" t="s">
        <v>19</v>
      </c>
      <c r="F27" s="65"/>
      <c r="G27" s="57"/>
      <c r="H27" s="58"/>
      <c r="I27" s="56"/>
      <c r="J27" s="57"/>
      <c r="K27" s="59"/>
      <c r="L27" s="65"/>
      <c r="M27" s="57"/>
      <c r="N27" s="58"/>
      <c r="O27" s="56"/>
      <c r="P27" s="57"/>
      <c r="Q27" s="59"/>
      <c r="R27" s="65">
        <v>30</v>
      </c>
      <c r="S27" s="57" t="s">
        <v>19</v>
      </c>
      <c r="T27" s="58">
        <v>1</v>
      </c>
      <c r="U27" s="56">
        <v>30</v>
      </c>
      <c r="V27" s="57" t="s">
        <v>16</v>
      </c>
      <c r="W27" s="59">
        <v>2</v>
      </c>
      <c r="X27" s="160">
        <f t="shared" si="1"/>
        <v>60</v>
      </c>
      <c r="Y27" s="156">
        <f t="shared" si="0"/>
        <v>3</v>
      </c>
      <c r="Z27" s="21"/>
    </row>
    <row r="28" spans="1:29" ht="25" customHeight="1" thickTop="1" thickBot="1" x14ac:dyDescent="0.25">
      <c r="A28" s="178"/>
      <c r="B28" s="36">
        <v>22</v>
      </c>
      <c r="C28" s="104" t="s">
        <v>24</v>
      </c>
      <c r="D28" s="86" t="s">
        <v>67</v>
      </c>
      <c r="E28" s="60" t="s">
        <v>19</v>
      </c>
      <c r="F28" s="44"/>
      <c r="G28" s="45"/>
      <c r="H28" s="50"/>
      <c r="I28" s="46"/>
      <c r="J28" s="45"/>
      <c r="K28" s="60"/>
      <c r="L28" s="44"/>
      <c r="M28" s="45"/>
      <c r="N28" s="50"/>
      <c r="O28" s="46"/>
      <c r="P28" s="45"/>
      <c r="Q28" s="60"/>
      <c r="R28" s="44">
        <v>30</v>
      </c>
      <c r="S28" s="45" t="s">
        <v>15</v>
      </c>
      <c r="T28" s="50">
        <v>2</v>
      </c>
      <c r="U28" s="46">
        <v>30</v>
      </c>
      <c r="V28" s="45" t="s">
        <v>15</v>
      </c>
      <c r="W28" s="60">
        <v>2</v>
      </c>
      <c r="X28" s="155">
        <f t="shared" si="1"/>
        <v>60</v>
      </c>
      <c r="Y28" s="156">
        <f t="shared" si="0"/>
        <v>4</v>
      </c>
      <c r="Z28" s="21"/>
    </row>
    <row r="29" spans="1:29" ht="25" customHeight="1" thickTop="1" thickBot="1" x14ac:dyDescent="0.25">
      <c r="A29" s="178"/>
      <c r="B29" s="36">
        <v>23</v>
      </c>
      <c r="C29" s="104" t="s">
        <v>47</v>
      </c>
      <c r="D29" s="86" t="s">
        <v>67</v>
      </c>
      <c r="E29" s="60" t="s">
        <v>19</v>
      </c>
      <c r="F29" s="44"/>
      <c r="G29" s="45"/>
      <c r="H29" s="50"/>
      <c r="I29" s="46"/>
      <c r="J29" s="45"/>
      <c r="K29" s="60"/>
      <c r="L29" s="44"/>
      <c r="M29" s="45"/>
      <c r="N29" s="50"/>
      <c r="O29" s="46"/>
      <c r="P29" s="45"/>
      <c r="Q29" s="60"/>
      <c r="R29" s="44">
        <v>15</v>
      </c>
      <c r="S29" s="45" t="s">
        <v>16</v>
      </c>
      <c r="T29" s="50">
        <v>2</v>
      </c>
      <c r="U29" s="46"/>
      <c r="V29" s="45"/>
      <c r="W29" s="60"/>
      <c r="X29" s="155">
        <f t="shared" si="1"/>
        <v>15</v>
      </c>
      <c r="Y29" s="156">
        <f t="shared" si="0"/>
        <v>2</v>
      </c>
      <c r="Z29" s="21"/>
    </row>
    <row r="30" spans="1:29" ht="25" customHeight="1" thickTop="1" thickBot="1" x14ac:dyDescent="0.25">
      <c r="A30" s="178"/>
      <c r="B30" s="84">
        <v>24</v>
      </c>
      <c r="C30" s="85" t="s">
        <v>80</v>
      </c>
      <c r="D30" s="51" t="s">
        <v>58</v>
      </c>
      <c r="E30" s="60" t="s">
        <v>19</v>
      </c>
      <c r="F30" s="44">
        <v>60</v>
      </c>
      <c r="G30" s="45" t="s">
        <v>19</v>
      </c>
      <c r="H30" s="50">
        <v>4</v>
      </c>
      <c r="I30" s="46">
        <v>60</v>
      </c>
      <c r="J30" s="45" t="s">
        <v>19</v>
      </c>
      <c r="K30" s="60">
        <v>4</v>
      </c>
      <c r="L30" s="44">
        <v>60</v>
      </c>
      <c r="M30" s="45" t="s">
        <v>19</v>
      </c>
      <c r="N30" s="50">
        <v>4</v>
      </c>
      <c r="O30" s="46">
        <v>60</v>
      </c>
      <c r="P30" s="45" t="s">
        <v>19</v>
      </c>
      <c r="Q30" s="60">
        <v>4</v>
      </c>
      <c r="R30" s="44">
        <v>60</v>
      </c>
      <c r="S30" s="45" t="s">
        <v>19</v>
      </c>
      <c r="T30" s="50">
        <v>4</v>
      </c>
      <c r="U30" s="46">
        <v>60</v>
      </c>
      <c r="V30" s="45" t="s">
        <v>19</v>
      </c>
      <c r="W30" s="60">
        <v>4</v>
      </c>
      <c r="X30" s="155">
        <f t="shared" si="1"/>
        <v>360</v>
      </c>
      <c r="Y30" s="156">
        <f t="shared" si="0"/>
        <v>24</v>
      </c>
      <c r="Z30" s="21"/>
    </row>
    <row r="31" spans="1:29" ht="25" customHeight="1" thickTop="1" thickBot="1" x14ac:dyDescent="0.25">
      <c r="A31" s="178"/>
      <c r="B31" s="105">
        <v>25</v>
      </c>
      <c r="C31" s="106" t="s">
        <v>49</v>
      </c>
      <c r="D31" s="86" t="s">
        <v>67</v>
      </c>
      <c r="E31" s="67" t="s">
        <v>19</v>
      </c>
      <c r="F31" s="66">
        <v>2</v>
      </c>
      <c r="G31" s="54" t="s">
        <v>19</v>
      </c>
      <c r="H31" s="55">
        <v>0</v>
      </c>
      <c r="I31" s="53"/>
      <c r="J31" s="54"/>
      <c r="K31" s="67"/>
      <c r="L31" s="66"/>
      <c r="M31" s="54"/>
      <c r="N31" s="55"/>
      <c r="O31" s="53"/>
      <c r="P31" s="54"/>
      <c r="Q31" s="67"/>
      <c r="R31" s="66"/>
      <c r="S31" s="54"/>
      <c r="T31" s="55"/>
      <c r="U31" s="53"/>
      <c r="V31" s="54"/>
      <c r="W31" s="67"/>
      <c r="X31" s="155">
        <f t="shared" si="1"/>
        <v>2</v>
      </c>
      <c r="Y31" s="156">
        <f t="shared" si="0"/>
        <v>0</v>
      </c>
      <c r="Z31" s="21"/>
    </row>
    <row r="32" spans="1:29" ht="25" customHeight="1" thickTop="1" thickBot="1" x14ac:dyDescent="0.25">
      <c r="A32" s="178"/>
      <c r="B32" s="105">
        <v>26</v>
      </c>
      <c r="C32" s="106" t="s">
        <v>50</v>
      </c>
      <c r="D32" s="86" t="s">
        <v>67</v>
      </c>
      <c r="E32" s="67" t="s">
        <v>19</v>
      </c>
      <c r="F32" s="66">
        <v>4</v>
      </c>
      <c r="G32" s="54" t="s">
        <v>19</v>
      </c>
      <c r="H32" s="55">
        <v>0</v>
      </c>
      <c r="I32" s="53"/>
      <c r="J32" s="54"/>
      <c r="K32" s="67"/>
      <c r="L32" s="66"/>
      <c r="M32" s="54"/>
      <c r="N32" s="55"/>
      <c r="O32" s="53"/>
      <c r="P32" s="54"/>
      <c r="Q32" s="67"/>
      <c r="R32" s="66"/>
      <c r="S32" s="54"/>
      <c r="T32" s="55"/>
      <c r="U32" s="53"/>
      <c r="V32" s="54"/>
      <c r="W32" s="67"/>
      <c r="X32" s="155">
        <f t="shared" si="1"/>
        <v>4</v>
      </c>
      <c r="Y32" s="156">
        <f t="shared" si="0"/>
        <v>0</v>
      </c>
      <c r="Z32" s="21"/>
    </row>
    <row r="33" spans="1:26" ht="25" customHeight="1" thickTop="1" thickBot="1" x14ac:dyDescent="0.25">
      <c r="A33" s="179"/>
      <c r="B33" s="37">
        <v>27</v>
      </c>
      <c r="C33" s="107" t="s">
        <v>63</v>
      </c>
      <c r="D33" s="53" t="s">
        <v>56</v>
      </c>
      <c r="E33" s="72" t="s">
        <v>19</v>
      </c>
      <c r="F33" s="68">
        <v>30</v>
      </c>
      <c r="G33" s="69" t="s">
        <v>19</v>
      </c>
      <c r="H33" s="70">
        <v>0</v>
      </c>
      <c r="I33" s="71">
        <v>30</v>
      </c>
      <c r="J33" s="69" t="s">
        <v>19</v>
      </c>
      <c r="K33" s="72">
        <v>0</v>
      </c>
      <c r="L33" s="68"/>
      <c r="M33" s="69"/>
      <c r="N33" s="70"/>
      <c r="O33" s="71"/>
      <c r="P33" s="69"/>
      <c r="Q33" s="72"/>
      <c r="R33" s="68"/>
      <c r="S33" s="69"/>
      <c r="T33" s="70"/>
      <c r="U33" s="71"/>
      <c r="V33" s="69"/>
      <c r="W33" s="72"/>
      <c r="X33" s="159">
        <f t="shared" si="1"/>
        <v>60</v>
      </c>
      <c r="Y33" s="156">
        <f t="shared" si="0"/>
        <v>0</v>
      </c>
      <c r="Z33" s="21"/>
    </row>
    <row r="34" spans="1:26" ht="33" customHeight="1" thickTop="1" thickBot="1" x14ac:dyDescent="0.25">
      <c r="A34" s="169" t="s">
        <v>52</v>
      </c>
      <c r="B34" s="34">
        <v>28</v>
      </c>
      <c r="C34" s="83" t="s">
        <v>45</v>
      </c>
      <c r="D34" s="121" t="s">
        <v>58</v>
      </c>
      <c r="E34" s="59" t="s">
        <v>19</v>
      </c>
      <c r="F34" s="65">
        <v>30</v>
      </c>
      <c r="G34" s="57" t="s">
        <v>15</v>
      </c>
      <c r="H34" s="58">
        <v>2</v>
      </c>
      <c r="I34" s="56">
        <v>30</v>
      </c>
      <c r="J34" s="57" t="s">
        <v>15</v>
      </c>
      <c r="K34" s="59">
        <v>2</v>
      </c>
      <c r="L34" s="65">
        <v>30</v>
      </c>
      <c r="M34" s="57" t="s">
        <v>15</v>
      </c>
      <c r="N34" s="58">
        <v>2</v>
      </c>
      <c r="O34" s="56">
        <v>30</v>
      </c>
      <c r="P34" s="57" t="s">
        <v>16</v>
      </c>
      <c r="Q34" s="59">
        <v>3</v>
      </c>
      <c r="R34" s="65"/>
      <c r="S34" s="57"/>
      <c r="T34" s="58"/>
      <c r="U34" s="56"/>
      <c r="V34" s="57"/>
      <c r="W34" s="59"/>
      <c r="X34" s="160">
        <f t="shared" si="1"/>
        <v>120</v>
      </c>
      <c r="Y34" s="156">
        <f t="shared" si="0"/>
        <v>9</v>
      </c>
      <c r="Z34" s="21"/>
    </row>
    <row r="35" spans="1:26" ht="39" customHeight="1" thickTop="1" thickBot="1" x14ac:dyDescent="0.25">
      <c r="A35" s="170"/>
      <c r="B35" s="35">
        <v>29</v>
      </c>
      <c r="C35" s="108" t="s">
        <v>53</v>
      </c>
      <c r="D35" s="119"/>
      <c r="E35" s="77"/>
      <c r="F35" s="73">
        <v>225</v>
      </c>
      <c r="G35" s="74"/>
      <c r="H35" s="75">
        <v>9</v>
      </c>
      <c r="I35" s="76">
        <v>200</v>
      </c>
      <c r="J35" s="74"/>
      <c r="K35" s="77">
        <v>7</v>
      </c>
      <c r="L35" s="73">
        <v>275</v>
      </c>
      <c r="M35" s="74"/>
      <c r="N35" s="75">
        <v>8</v>
      </c>
      <c r="O35" s="76">
        <v>125</v>
      </c>
      <c r="P35" s="74"/>
      <c r="Q35" s="77">
        <v>8</v>
      </c>
      <c r="R35" s="73">
        <v>50</v>
      </c>
      <c r="S35" s="74"/>
      <c r="T35" s="75">
        <v>3</v>
      </c>
      <c r="U35" s="76">
        <v>250</v>
      </c>
      <c r="V35" s="74"/>
      <c r="W35" s="77">
        <v>10</v>
      </c>
      <c r="X35" s="159">
        <f t="shared" si="1"/>
        <v>1125</v>
      </c>
      <c r="Y35" s="156">
        <f t="shared" si="0"/>
        <v>45</v>
      </c>
      <c r="Z35" s="21"/>
    </row>
    <row r="36" spans="1:26" ht="25" customHeight="1" thickTop="1" thickBot="1" x14ac:dyDescent="0.25">
      <c r="A36" s="171" t="s">
        <v>22</v>
      </c>
      <c r="B36" s="172"/>
      <c r="C36" s="172"/>
      <c r="D36" s="172"/>
      <c r="E36" s="173"/>
      <c r="F36" s="131">
        <f>SUM(F7:F35)</f>
        <v>658.5</v>
      </c>
      <c r="G36" s="33"/>
      <c r="H36" s="133">
        <f>SUM(H7:H35)</f>
        <v>30</v>
      </c>
      <c r="I36" s="132">
        <f>SUM(I7:I35)</f>
        <v>627.5</v>
      </c>
      <c r="J36" s="33"/>
      <c r="K36" s="133">
        <f>SUM(K7:K35)</f>
        <v>30</v>
      </c>
      <c r="L36" s="132">
        <f>SUM(L7:L35)</f>
        <v>665</v>
      </c>
      <c r="M36" s="33"/>
      <c r="N36" s="133">
        <f>SUM(N7:N35)</f>
        <v>30</v>
      </c>
      <c r="O36" s="132">
        <f>SUM(O7:O35)</f>
        <v>455</v>
      </c>
      <c r="P36" s="33"/>
      <c r="Q36" s="133">
        <f>SUM(Q7:Q35)</f>
        <v>30</v>
      </c>
      <c r="R36" s="132">
        <f>SUM(R7:R35)</f>
        <v>425</v>
      </c>
      <c r="S36" s="33"/>
      <c r="T36" s="133">
        <f>SUM(T7:T35)</f>
        <v>30</v>
      </c>
      <c r="U36" s="132">
        <f>SUM(U7:U35)</f>
        <v>540</v>
      </c>
      <c r="V36" s="33"/>
      <c r="W36" s="133">
        <f>SUM(W7:W35)</f>
        <v>30</v>
      </c>
      <c r="X36" s="129">
        <f>SUM(X7:X35)</f>
        <v>3386</v>
      </c>
      <c r="Y36" s="161">
        <f>SUM(Y7:Y35)</f>
        <v>180</v>
      </c>
      <c r="Z36" s="21"/>
    </row>
    <row r="37" spans="1:26" ht="25" customHeight="1" thickTop="1" x14ac:dyDescent="0.2">
      <c r="A37" s="21"/>
      <c r="B37" s="21"/>
      <c r="C37" s="47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25" customHeight="1" x14ac:dyDescent="0.2">
      <c r="A38" s="21"/>
      <c r="B38" s="21"/>
      <c r="C38" s="49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25" customHeight="1" x14ac:dyDescent="0.2">
      <c r="A39" s="21"/>
      <c r="B39" s="21"/>
      <c r="C39" s="47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25" customHeight="1" x14ac:dyDescent="0.2">
      <c r="A40" s="21"/>
      <c r="B40" s="21"/>
      <c r="C40" s="47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25" customHeight="1" x14ac:dyDescent="0.2">
      <c r="A41" s="21"/>
      <c r="B41" s="21"/>
      <c r="C41" s="47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25" customHeight="1" x14ac:dyDescent="0.2">
      <c r="A42" s="21"/>
      <c r="B42" s="21"/>
      <c r="C42" s="47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25" customHeight="1" x14ac:dyDescent="0.2">
      <c r="A43" s="21"/>
      <c r="B43" s="21"/>
      <c r="C43" s="47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25" customHeight="1" x14ac:dyDescent="0.2">
      <c r="A44" s="21"/>
      <c r="B44" s="21"/>
      <c r="C44" s="4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5" customHeight="1" x14ac:dyDescent="0.2">
      <c r="A45" s="21"/>
      <c r="B45" s="21"/>
      <c r="C45" s="47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5" customHeight="1" x14ac:dyDescent="0.2">
      <c r="A46" s="21"/>
      <c r="B46" s="21"/>
      <c r="C46" s="47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25" customHeight="1" x14ac:dyDescent="0.2">
      <c r="A47" s="21"/>
      <c r="B47" s="21"/>
      <c r="C47" s="47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5" customHeight="1" x14ac:dyDescent="0.2">
      <c r="A48" s="21"/>
      <c r="B48" s="21"/>
      <c r="C48" s="47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5" customHeight="1" x14ac:dyDescent="0.2">
      <c r="A49" s="21"/>
      <c r="B49" s="21"/>
      <c r="C49" s="47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5" customHeight="1" x14ac:dyDescent="0.2">
      <c r="A50" s="21"/>
      <c r="B50" s="21"/>
      <c r="C50" s="47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25" customHeight="1" x14ac:dyDescent="0.2">
      <c r="A51" s="21"/>
      <c r="B51" s="21"/>
      <c r="C51" s="47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25" customHeight="1" x14ac:dyDescent="0.2">
      <c r="A52" s="21"/>
      <c r="B52" s="21"/>
      <c r="C52" s="47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5" customHeight="1" x14ac:dyDescent="0.2">
      <c r="A53" s="21"/>
      <c r="B53" s="21"/>
      <c r="C53" s="47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25" customHeight="1" x14ac:dyDescent="0.2">
      <c r="A54" s="21"/>
      <c r="B54" s="21"/>
      <c r="C54" s="47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25" customHeight="1" x14ac:dyDescent="0.2">
      <c r="A55" s="21"/>
      <c r="B55" s="21"/>
      <c r="C55" s="47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25" customHeight="1" x14ac:dyDescent="0.2">
      <c r="A56" s="21"/>
      <c r="B56" s="21"/>
      <c r="C56" s="47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25" customHeight="1" x14ac:dyDescent="0.2">
      <c r="A57" s="21"/>
      <c r="B57" s="21"/>
      <c r="C57" s="47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25" customHeight="1" x14ac:dyDescent="0.2">
      <c r="A58" s="21"/>
      <c r="B58" s="21"/>
      <c r="C58" s="4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25" customHeight="1" x14ac:dyDescent="0.2">
      <c r="A59" s="21"/>
      <c r="B59" s="21"/>
      <c r="C59" s="47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25" customHeight="1" x14ac:dyDescent="0.2">
      <c r="A60" s="21"/>
      <c r="B60" s="21"/>
      <c r="C60" s="47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25" customHeight="1" x14ac:dyDescent="0.2">
      <c r="A61" s="21"/>
      <c r="B61" s="21"/>
      <c r="C61" s="47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25" customHeight="1" x14ac:dyDescent="0.2">
      <c r="A62" s="21"/>
      <c r="B62" s="21"/>
      <c r="C62" s="47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25" customHeight="1" x14ac:dyDescent="0.2">
      <c r="A63" s="21"/>
      <c r="B63" s="21"/>
      <c r="C63" s="47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25" customHeight="1" x14ac:dyDescent="0.2">
      <c r="A64" s="21"/>
      <c r="B64" s="21"/>
      <c r="C64" s="47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25" customHeight="1" x14ac:dyDescent="0.2">
      <c r="A65" s="21"/>
      <c r="B65" s="21"/>
      <c r="C65" s="47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25" customHeight="1" x14ac:dyDescent="0.2">
      <c r="A66" s="21"/>
      <c r="B66" s="21"/>
      <c r="C66" s="47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5" customHeight="1" x14ac:dyDescent="0.2">
      <c r="A67" s="21"/>
      <c r="B67" s="21"/>
      <c r="C67" s="47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25" customHeight="1" x14ac:dyDescent="0.2">
      <c r="A68" s="21"/>
      <c r="B68" s="21"/>
      <c r="C68" s="47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5" customHeight="1" x14ac:dyDescent="0.2">
      <c r="A69" s="21"/>
      <c r="B69" s="21"/>
      <c r="C69" s="47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5" customHeight="1" x14ac:dyDescent="0.2">
      <c r="A70" s="21"/>
      <c r="B70" s="21"/>
      <c r="C70" s="47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</sheetData>
  <mergeCells count="25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E2:E6"/>
    <mergeCell ref="F2:K4"/>
    <mergeCell ref="L2:Q4"/>
    <mergeCell ref="A34:A35"/>
    <mergeCell ref="A36:E36"/>
    <mergeCell ref="L5:N5"/>
    <mergeCell ref="A7:A15"/>
    <mergeCell ref="R2:W4"/>
    <mergeCell ref="F5:H5"/>
    <mergeCell ref="I5:K5"/>
    <mergeCell ref="A16:A26"/>
    <mergeCell ref="A27:A33"/>
    <mergeCell ref="O5:Q5"/>
    <mergeCell ref="R5:T5"/>
    <mergeCell ref="U5:W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770CC-8E1E-754E-8322-15A4F559B115}">
  <sheetPr>
    <pageSetUpPr fitToPage="1"/>
  </sheetPr>
  <dimension ref="A1:AA39"/>
  <sheetViews>
    <sheetView tabSelected="1" topLeftCell="A28" zoomScale="150" workbookViewId="0">
      <selection activeCell="C18" sqref="C18"/>
    </sheetView>
  </sheetViews>
  <sheetFormatPr baseColWidth="10" defaultColWidth="8.83203125" defaultRowHeight="16" x14ac:dyDescent="0.2"/>
  <cols>
    <col min="1" max="1" width="9" style="21" customWidth="1"/>
    <col min="2" max="2" width="4" style="21" customWidth="1"/>
    <col min="3" max="3" width="59.1640625" style="21" customWidth="1"/>
    <col min="4" max="4" width="6.33203125" style="21" customWidth="1"/>
    <col min="5" max="5" width="6" style="21" customWidth="1"/>
    <col min="6" max="16384" width="8.83203125" style="21"/>
  </cols>
  <sheetData>
    <row r="1" spans="1:26" ht="25" customHeight="1" thickTop="1" thickBot="1" x14ac:dyDescent="0.25">
      <c r="A1" s="171" t="s">
        <v>72</v>
      </c>
      <c r="B1" s="172"/>
      <c r="C1" s="172"/>
      <c r="D1" s="172"/>
      <c r="E1" s="173"/>
      <c r="F1" s="171" t="s">
        <v>4</v>
      </c>
      <c r="G1" s="172"/>
      <c r="H1" s="172"/>
      <c r="I1" s="172"/>
      <c r="J1" s="172"/>
      <c r="K1" s="173"/>
      <c r="L1" s="171" t="s">
        <v>5</v>
      </c>
      <c r="M1" s="172"/>
      <c r="N1" s="172"/>
      <c r="O1" s="172"/>
      <c r="P1" s="172"/>
      <c r="Q1" s="173"/>
      <c r="R1" s="171" t="s">
        <v>6</v>
      </c>
      <c r="S1" s="172"/>
      <c r="T1" s="172"/>
      <c r="U1" s="172"/>
      <c r="V1" s="172"/>
      <c r="W1" s="173"/>
      <c r="X1" s="177" t="s">
        <v>7</v>
      </c>
      <c r="Y1" s="189" t="s">
        <v>8</v>
      </c>
    </row>
    <row r="2" spans="1:26" ht="25" customHeight="1" thickTop="1" x14ac:dyDescent="0.2">
      <c r="A2" s="177" t="s">
        <v>31</v>
      </c>
      <c r="B2" s="192" t="s">
        <v>0</v>
      </c>
      <c r="C2" s="192" t="s">
        <v>1</v>
      </c>
      <c r="D2" s="194" t="s">
        <v>2</v>
      </c>
      <c r="E2" s="199" t="s">
        <v>3</v>
      </c>
      <c r="F2" s="180" t="s">
        <v>51</v>
      </c>
      <c r="G2" s="181"/>
      <c r="H2" s="181"/>
      <c r="I2" s="181"/>
      <c r="J2" s="181"/>
      <c r="K2" s="182"/>
      <c r="L2" s="180" t="s">
        <v>64</v>
      </c>
      <c r="M2" s="181"/>
      <c r="N2" s="181"/>
      <c r="O2" s="181"/>
      <c r="P2" s="181"/>
      <c r="Q2" s="182"/>
      <c r="R2" s="180" t="s">
        <v>68</v>
      </c>
      <c r="S2" s="181"/>
      <c r="T2" s="181"/>
      <c r="U2" s="181"/>
      <c r="V2" s="181"/>
      <c r="W2" s="182"/>
      <c r="X2" s="178"/>
      <c r="Y2" s="190"/>
    </row>
    <row r="3" spans="1:26" ht="25" customHeight="1" x14ac:dyDescent="0.2">
      <c r="A3" s="178"/>
      <c r="B3" s="192"/>
      <c r="C3" s="192"/>
      <c r="D3" s="194"/>
      <c r="E3" s="199"/>
      <c r="F3" s="183"/>
      <c r="G3" s="184"/>
      <c r="H3" s="184"/>
      <c r="I3" s="184"/>
      <c r="J3" s="184"/>
      <c r="K3" s="185"/>
      <c r="L3" s="183"/>
      <c r="M3" s="184"/>
      <c r="N3" s="184"/>
      <c r="O3" s="184"/>
      <c r="P3" s="184"/>
      <c r="Q3" s="185"/>
      <c r="R3" s="183"/>
      <c r="S3" s="184"/>
      <c r="T3" s="184"/>
      <c r="U3" s="184"/>
      <c r="V3" s="184"/>
      <c r="W3" s="185"/>
      <c r="X3" s="178"/>
      <c r="Y3" s="190"/>
    </row>
    <row r="4" spans="1:26" ht="25" customHeight="1" thickBot="1" x14ac:dyDescent="0.25">
      <c r="A4" s="178"/>
      <c r="B4" s="192"/>
      <c r="C4" s="192"/>
      <c r="D4" s="194"/>
      <c r="E4" s="199"/>
      <c r="F4" s="186"/>
      <c r="G4" s="187"/>
      <c r="H4" s="187"/>
      <c r="I4" s="187"/>
      <c r="J4" s="187"/>
      <c r="K4" s="188"/>
      <c r="L4" s="186"/>
      <c r="M4" s="187"/>
      <c r="N4" s="187"/>
      <c r="O4" s="187"/>
      <c r="P4" s="187"/>
      <c r="Q4" s="188"/>
      <c r="R4" s="186"/>
      <c r="S4" s="187"/>
      <c r="T4" s="187"/>
      <c r="U4" s="187"/>
      <c r="V4" s="187"/>
      <c r="W4" s="188"/>
      <c r="X4" s="178"/>
      <c r="Y4" s="190"/>
    </row>
    <row r="5" spans="1:26" ht="25" customHeight="1" thickTop="1" thickBot="1" x14ac:dyDescent="0.25">
      <c r="A5" s="178"/>
      <c r="B5" s="192"/>
      <c r="C5" s="192"/>
      <c r="D5" s="194"/>
      <c r="E5" s="199"/>
      <c r="F5" s="174" t="s">
        <v>9</v>
      </c>
      <c r="G5" s="175"/>
      <c r="H5" s="176"/>
      <c r="I5" s="174" t="s">
        <v>10</v>
      </c>
      <c r="J5" s="175"/>
      <c r="K5" s="176"/>
      <c r="L5" s="174" t="s">
        <v>11</v>
      </c>
      <c r="M5" s="175"/>
      <c r="N5" s="176"/>
      <c r="O5" s="174" t="s">
        <v>12</v>
      </c>
      <c r="P5" s="175"/>
      <c r="Q5" s="176"/>
      <c r="R5" s="174" t="s">
        <v>13</v>
      </c>
      <c r="S5" s="175"/>
      <c r="T5" s="176"/>
      <c r="U5" s="174" t="s">
        <v>14</v>
      </c>
      <c r="V5" s="175"/>
      <c r="W5" s="176"/>
      <c r="X5" s="178"/>
      <c r="Y5" s="190"/>
    </row>
    <row r="6" spans="1:26" ht="25" customHeight="1" thickBot="1" x14ac:dyDescent="0.25">
      <c r="A6" s="179"/>
      <c r="B6" s="193"/>
      <c r="C6" s="193"/>
      <c r="D6" s="195"/>
      <c r="E6" s="200"/>
      <c r="F6" s="22" t="s">
        <v>35</v>
      </c>
      <c r="G6" s="22" t="s">
        <v>36</v>
      </c>
      <c r="H6" s="134" t="s">
        <v>8</v>
      </c>
      <c r="I6" s="22" t="s">
        <v>35</v>
      </c>
      <c r="J6" s="22" t="s">
        <v>36</v>
      </c>
      <c r="K6" s="134" t="s">
        <v>8</v>
      </c>
      <c r="L6" s="22" t="s">
        <v>35</v>
      </c>
      <c r="M6" s="22" t="s">
        <v>36</v>
      </c>
      <c r="N6" s="134" t="s">
        <v>8</v>
      </c>
      <c r="O6" s="22" t="s">
        <v>35</v>
      </c>
      <c r="P6" s="22" t="s">
        <v>36</v>
      </c>
      <c r="Q6" s="134" t="s">
        <v>8</v>
      </c>
      <c r="R6" s="22" t="s">
        <v>35</v>
      </c>
      <c r="S6" s="22" t="s">
        <v>36</v>
      </c>
      <c r="T6" s="134" t="s">
        <v>8</v>
      </c>
      <c r="U6" s="22" t="s">
        <v>35</v>
      </c>
      <c r="V6" s="22" t="s">
        <v>36</v>
      </c>
      <c r="W6" s="134" t="s">
        <v>8</v>
      </c>
      <c r="X6" s="179"/>
      <c r="Y6" s="191"/>
    </row>
    <row r="7" spans="1:26" ht="25" customHeight="1" thickTop="1" thickBot="1" x14ac:dyDescent="0.25">
      <c r="A7" s="177" t="s">
        <v>32</v>
      </c>
      <c r="B7" s="34">
        <v>1</v>
      </c>
      <c r="C7" s="23" t="s">
        <v>73</v>
      </c>
      <c r="D7" s="117" t="s">
        <v>67</v>
      </c>
      <c r="E7" s="3" t="s">
        <v>48</v>
      </c>
      <c r="F7" s="1">
        <v>30</v>
      </c>
      <c r="G7" s="2" t="s">
        <v>16</v>
      </c>
      <c r="H7" s="3">
        <v>3</v>
      </c>
      <c r="I7" s="1">
        <v>30</v>
      </c>
      <c r="J7" s="2" t="s">
        <v>16</v>
      </c>
      <c r="K7" s="3">
        <v>3</v>
      </c>
      <c r="L7" s="1">
        <v>30</v>
      </c>
      <c r="M7" s="2" t="s">
        <v>16</v>
      </c>
      <c r="N7" s="3">
        <v>4</v>
      </c>
      <c r="O7" s="1">
        <v>30</v>
      </c>
      <c r="P7" s="2" t="s">
        <v>16</v>
      </c>
      <c r="Q7" s="3">
        <v>4</v>
      </c>
      <c r="R7" s="1">
        <v>30</v>
      </c>
      <c r="S7" s="2" t="s">
        <v>17</v>
      </c>
      <c r="T7" s="3">
        <v>4</v>
      </c>
      <c r="U7" s="1">
        <v>30</v>
      </c>
      <c r="V7" s="2" t="s">
        <v>16</v>
      </c>
      <c r="W7" s="3">
        <v>5</v>
      </c>
      <c r="X7" s="147">
        <f>SUM(F7,I7,L7,O7,R7,U7)</f>
        <v>180</v>
      </c>
      <c r="Y7" s="145">
        <f>SUM(H7+K7+N7+Q7+T7+W7)</f>
        <v>23</v>
      </c>
    </row>
    <row r="8" spans="1:26" ht="25" customHeight="1" thickTop="1" thickBot="1" x14ac:dyDescent="0.25">
      <c r="A8" s="178"/>
      <c r="B8" s="35">
        <v>2</v>
      </c>
      <c r="C8" s="24" t="s">
        <v>18</v>
      </c>
      <c r="D8" s="38" t="s">
        <v>56</v>
      </c>
      <c r="E8" s="6" t="s">
        <v>48</v>
      </c>
      <c r="F8" s="4">
        <v>15</v>
      </c>
      <c r="G8" s="5" t="s">
        <v>15</v>
      </c>
      <c r="H8" s="6">
        <v>1</v>
      </c>
      <c r="I8" s="4">
        <v>15</v>
      </c>
      <c r="J8" s="5" t="s">
        <v>16</v>
      </c>
      <c r="K8" s="6">
        <v>2</v>
      </c>
      <c r="L8" s="4">
        <v>15</v>
      </c>
      <c r="M8" s="5" t="s">
        <v>15</v>
      </c>
      <c r="N8" s="6">
        <v>1</v>
      </c>
      <c r="O8" s="4">
        <v>15</v>
      </c>
      <c r="P8" s="5" t="s">
        <v>16</v>
      </c>
      <c r="Q8" s="6">
        <v>2</v>
      </c>
      <c r="R8" s="4">
        <v>15</v>
      </c>
      <c r="S8" s="5" t="s">
        <v>15</v>
      </c>
      <c r="T8" s="6">
        <v>1</v>
      </c>
      <c r="U8" s="4">
        <v>15</v>
      </c>
      <c r="V8" s="5" t="s">
        <v>16</v>
      </c>
      <c r="W8" s="6">
        <v>2</v>
      </c>
      <c r="X8" s="142">
        <f>SUM(F8,I8,L8,O8,R8,U8)</f>
        <v>90</v>
      </c>
      <c r="Y8" s="145">
        <f t="shared" ref="Y8:Y35" si="0">SUM(H8+K8+N8+Q8+T8+W8)</f>
        <v>9</v>
      </c>
    </row>
    <row r="9" spans="1:26" ht="25" customHeight="1" thickTop="1" thickBot="1" x14ac:dyDescent="0.25">
      <c r="A9" s="178"/>
      <c r="B9" s="36">
        <v>3</v>
      </c>
      <c r="C9" s="25" t="s">
        <v>74</v>
      </c>
      <c r="D9" s="28" t="s">
        <v>58</v>
      </c>
      <c r="E9" s="6" t="s">
        <v>48</v>
      </c>
      <c r="F9" s="4"/>
      <c r="G9" s="5"/>
      <c r="H9" s="6"/>
      <c r="I9" s="4"/>
      <c r="J9" s="5"/>
      <c r="K9" s="6"/>
      <c r="L9" s="4"/>
      <c r="M9" s="5"/>
      <c r="N9" s="6"/>
      <c r="O9" s="4"/>
      <c r="P9" s="5"/>
      <c r="Q9" s="6"/>
      <c r="R9" s="4">
        <v>15</v>
      </c>
      <c r="S9" s="5" t="s">
        <v>15</v>
      </c>
      <c r="T9" s="6">
        <v>1</v>
      </c>
      <c r="U9" s="4">
        <v>15</v>
      </c>
      <c r="V9" s="5" t="s">
        <v>16</v>
      </c>
      <c r="W9" s="6">
        <v>2</v>
      </c>
      <c r="X9" s="142">
        <f>SUM(F9,I9,L9,O9,R9,U9)</f>
        <v>30</v>
      </c>
      <c r="Y9" s="145">
        <f t="shared" si="0"/>
        <v>3</v>
      </c>
    </row>
    <row r="10" spans="1:26" ht="25" customHeight="1" thickTop="1" thickBot="1" x14ac:dyDescent="0.25">
      <c r="A10" s="178"/>
      <c r="B10" s="105">
        <v>4</v>
      </c>
      <c r="C10" s="27" t="s">
        <v>78</v>
      </c>
      <c r="D10" s="28" t="s">
        <v>58</v>
      </c>
      <c r="E10" s="9" t="s">
        <v>48</v>
      </c>
      <c r="F10" s="7"/>
      <c r="G10" s="8"/>
      <c r="H10" s="9"/>
      <c r="I10" s="7"/>
      <c r="J10" s="8"/>
      <c r="K10" s="9"/>
      <c r="L10" s="7">
        <v>7.5</v>
      </c>
      <c r="M10" s="8" t="s">
        <v>15</v>
      </c>
      <c r="N10" s="9">
        <v>1</v>
      </c>
      <c r="O10" s="7"/>
      <c r="P10" s="8"/>
      <c r="Q10" s="9"/>
      <c r="R10" s="7"/>
      <c r="S10" s="8"/>
      <c r="T10" s="9"/>
      <c r="U10" s="7"/>
      <c r="V10" s="8"/>
      <c r="W10" s="9"/>
      <c r="X10" s="142">
        <f>SUM(F10,I10,L10,O10,R10,U10)</f>
        <v>7.5</v>
      </c>
      <c r="Y10" s="145">
        <f t="shared" si="0"/>
        <v>1</v>
      </c>
    </row>
    <row r="11" spans="1:26" ht="25" customHeight="1" thickTop="1" thickBot="1" x14ac:dyDescent="0.25">
      <c r="A11" s="178"/>
      <c r="B11" s="36">
        <v>5</v>
      </c>
      <c r="C11" s="24" t="s">
        <v>79</v>
      </c>
      <c r="D11" s="38" t="s">
        <v>67</v>
      </c>
      <c r="E11" s="6" t="s">
        <v>19</v>
      </c>
      <c r="F11" s="4"/>
      <c r="G11" s="5"/>
      <c r="H11" s="6"/>
      <c r="I11" s="4"/>
      <c r="J11" s="5"/>
      <c r="K11" s="6"/>
      <c r="L11" s="4">
        <v>20</v>
      </c>
      <c r="M11" s="5" t="s">
        <v>19</v>
      </c>
      <c r="N11" s="6">
        <v>4</v>
      </c>
      <c r="O11" s="4">
        <v>25</v>
      </c>
      <c r="P11" s="5" t="s">
        <v>15</v>
      </c>
      <c r="Q11" s="6">
        <v>5</v>
      </c>
      <c r="R11" s="4">
        <v>20</v>
      </c>
      <c r="S11" s="5" t="s">
        <v>19</v>
      </c>
      <c r="T11" s="6">
        <v>4</v>
      </c>
      <c r="U11" s="4">
        <v>25</v>
      </c>
      <c r="V11" s="5" t="s">
        <v>15</v>
      </c>
      <c r="W11" s="6">
        <v>5</v>
      </c>
      <c r="X11" s="142">
        <f t="shared" ref="X11:X35" si="1">SUM(F11,I11,L11,O11,R11,U11)</f>
        <v>90</v>
      </c>
      <c r="Y11" s="145">
        <f t="shared" si="0"/>
        <v>18</v>
      </c>
    </row>
    <row r="12" spans="1:26" ht="25" customHeight="1" thickTop="1" thickBot="1" x14ac:dyDescent="0.25">
      <c r="A12" s="178"/>
      <c r="B12" s="36">
        <v>6</v>
      </c>
      <c r="C12" s="24" t="s">
        <v>25</v>
      </c>
      <c r="D12" s="38" t="s">
        <v>69</v>
      </c>
      <c r="E12" s="6" t="s">
        <v>19</v>
      </c>
      <c r="F12" s="4">
        <v>15</v>
      </c>
      <c r="G12" s="5" t="s">
        <v>15</v>
      </c>
      <c r="H12" s="6">
        <v>1</v>
      </c>
      <c r="I12" s="4">
        <v>15</v>
      </c>
      <c r="J12" s="5" t="s">
        <v>16</v>
      </c>
      <c r="K12" s="6">
        <v>2</v>
      </c>
      <c r="L12" s="4"/>
      <c r="M12" s="5"/>
      <c r="N12" s="6"/>
      <c r="O12" s="4"/>
      <c r="P12" s="5"/>
      <c r="Q12" s="6"/>
      <c r="R12" s="4"/>
      <c r="S12" s="5"/>
      <c r="T12" s="6"/>
      <c r="U12" s="4"/>
      <c r="V12" s="5"/>
      <c r="W12" s="6"/>
      <c r="X12" s="142">
        <f t="shared" si="1"/>
        <v>30</v>
      </c>
      <c r="Y12" s="145">
        <f t="shared" si="0"/>
        <v>3</v>
      </c>
    </row>
    <row r="13" spans="1:26" ht="25" customHeight="1" thickTop="1" thickBot="1" x14ac:dyDescent="0.25">
      <c r="A13" s="178"/>
      <c r="B13" s="105">
        <v>7</v>
      </c>
      <c r="C13" s="135" t="s">
        <v>76</v>
      </c>
      <c r="D13" s="38" t="s">
        <v>58</v>
      </c>
      <c r="E13" s="136" t="s">
        <v>19</v>
      </c>
      <c r="F13" s="7">
        <v>15</v>
      </c>
      <c r="G13" s="8" t="s">
        <v>15</v>
      </c>
      <c r="H13" s="9">
        <v>1</v>
      </c>
      <c r="I13" s="7">
        <v>15</v>
      </c>
      <c r="J13" s="8" t="s">
        <v>16</v>
      </c>
      <c r="K13" s="9">
        <v>2</v>
      </c>
      <c r="L13" s="7"/>
      <c r="M13" s="8"/>
      <c r="N13" s="9"/>
      <c r="O13" s="7"/>
      <c r="P13" s="8"/>
      <c r="Q13" s="9"/>
      <c r="R13" s="7"/>
      <c r="S13" s="8"/>
      <c r="T13" s="9"/>
      <c r="U13" s="7"/>
      <c r="V13" s="8"/>
      <c r="W13" s="9"/>
      <c r="X13" s="142">
        <v>30</v>
      </c>
      <c r="Y13" s="145">
        <f t="shared" si="0"/>
        <v>3</v>
      </c>
      <c r="Z13" s="162"/>
    </row>
    <row r="14" spans="1:26" ht="25" customHeight="1" thickTop="1" thickBot="1" x14ac:dyDescent="0.25">
      <c r="A14" s="178"/>
      <c r="B14" s="105">
        <v>8</v>
      </c>
      <c r="C14" s="135" t="s">
        <v>77</v>
      </c>
      <c r="D14" s="115" t="s">
        <v>56</v>
      </c>
      <c r="E14" s="6" t="s">
        <v>19</v>
      </c>
      <c r="F14" s="7"/>
      <c r="G14" s="8"/>
      <c r="H14" s="9"/>
      <c r="I14" s="7"/>
      <c r="J14" s="8"/>
      <c r="K14" s="9"/>
      <c r="L14" s="7">
        <v>30</v>
      </c>
      <c r="M14" s="8" t="s">
        <v>19</v>
      </c>
      <c r="N14" s="9">
        <v>1</v>
      </c>
      <c r="O14" s="7">
        <v>30</v>
      </c>
      <c r="P14" s="8" t="s">
        <v>15</v>
      </c>
      <c r="Q14" s="9">
        <v>1</v>
      </c>
      <c r="R14" s="7"/>
      <c r="S14" s="8"/>
      <c r="T14" s="9"/>
      <c r="U14" s="7"/>
      <c r="V14" s="8"/>
      <c r="W14" s="6"/>
      <c r="X14" s="142">
        <v>60</v>
      </c>
      <c r="Y14" s="145">
        <f t="shared" si="0"/>
        <v>2</v>
      </c>
      <c r="Z14" s="162"/>
    </row>
    <row r="15" spans="1:26" ht="25" customHeight="1" thickTop="1" thickBot="1" x14ac:dyDescent="0.25">
      <c r="A15" s="179"/>
      <c r="B15" s="109">
        <v>9</v>
      </c>
      <c r="C15" s="118" t="s">
        <v>54</v>
      </c>
      <c r="D15" s="137" t="s">
        <v>56</v>
      </c>
      <c r="E15" s="111" t="s">
        <v>19</v>
      </c>
      <c r="F15" s="110">
        <v>10</v>
      </c>
      <c r="G15" s="112" t="s">
        <v>19</v>
      </c>
      <c r="H15" s="111">
        <v>1</v>
      </c>
      <c r="I15" s="110">
        <v>10</v>
      </c>
      <c r="J15" s="112" t="s">
        <v>19</v>
      </c>
      <c r="K15" s="111">
        <v>1</v>
      </c>
      <c r="L15" s="110">
        <v>10</v>
      </c>
      <c r="M15" s="112" t="s">
        <v>19</v>
      </c>
      <c r="N15" s="111">
        <v>1</v>
      </c>
      <c r="O15" s="110">
        <v>10</v>
      </c>
      <c r="P15" s="112" t="s">
        <v>19</v>
      </c>
      <c r="Q15" s="111">
        <v>1</v>
      </c>
      <c r="R15" s="110">
        <v>10</v>
      </c>
      <c r="S15" s="112" t="s">
        <v>19</v>
      </c>
      <c r="T15" s="111">
        <v>1</v>
      </c>
      <c r="U15" s="110">
        <v>10</v>
      </c>
      <c r="V15" s="112" t="s">
        <v>19</v>
      </c>
      <c r="W15" s="111">
        <v>1</v>
      </c>
      <c r="X15" s="163">
        <f>SUM(F15,I15,L15,O15,R15,U15)</f>
        <v>60</v>
      </c>
      <c r="Y15" s="145">
        <f t="shared" si="0"/>
        <v>6</v>
      </c>
    </row>
    <row r="16" spans="1:26" ht="25" customHeight="1" thickTop="1" thickBot="1" x14ac:dyDescent="0.25">
      <c r="A16" s="177" t="s">
        <v>33</v>
      </c>
      <c r="B16" s="36">
        <v>10</v>
      </c>
      <c r="C16" s="24" t="s">
        <v>23</v>
      </c>
      <c r="D16" s="116" t="s">
        <v>56</v>
      </c>
      <c r="E16" s="6" t="s">
        <v>48</v>
      </c>
      <c r="F16" s="4">
        <v>7.5</v>
      </c>
      <c r="G16" s="5" t="s">
        <v>19</v>
      </c>
      <c r="H16" s="6">
        <v>1</v>
      </c>
      <c r="I16" s="4">
        <v>7.5</v>
      </c>
      <c r="J16" s="45" t="s">
        <v>15</v>
      </c>
      <c r="K16" s="50">
        <v>1</v>
      </c>
      <c r="L16" s="4"/>
      <c r="M16" s="5"/>
      <c r="N16" s="6"/>
      <c r="O16" s="4"/>
      <c r="P16" s="5"/>
      <c r="Q16" s="6"/>
      <c r="R16" s="4"/>
      <c r="S16" s="5"/>
      <c r="T16" s="6"/>
      <c r="U16" s="4"/>
      <c r="V16" s="5"/>
      <c r="W16" s="6"/>
      <c r="X16" s="147">
        <f>SUM(F16,I16,L16,O16,R16,U16)</f>
        <v>15</v>
      </c>
      <c r="Y16" s="145">
        <f t="shared" si="0"/>
        <v>2</v>
      </c>
    </row>
    <row r="17" spans="1:25" ht="25" customHeight="1" thickTop="1" thickBot="1" x14ac:dyDescent="0.25">
      <c r="A17" s="178"/>
      <c r="B17" s="36">
        <v>11</v>
      </c>
      <c r="C17" s="24" t="s">
        <v>44</v>
      </c>
      <c r="D17" s="28" t="s">
        <v>58</v>
      </c>
      <c r="E17" s="6" t="s">
        <v>48</v>
      </c>
      <c r="F17" s="4">
        <v>15</v>
      </c>
      <c r="G17" s="5" t="s">
        <v>16</v>
      </c>
      <c r="H17" s="6">
        <v>2</v>
      </c>
      <c r="I17" s="4">
        <v>15</v>
      </c>
      <c r="J17" s="5" t="s">
        <v>16</v>
      </c>
      <c r="K17" s="6">
        <v>2</v>
      </c>
      <c r="L17" s="4"/>
      <c r="M17" s="5"/>
      <c r="N17" s="6"/>
      <c r="O17" s="4"/>
      <c r="P17" s="5"/>
      <c r="Q17" s="6"/>
      <c r="R17" s="4"/>
      <c r="S17" s="5"/>
      <c r="T17" s="6"/>
      <c r="U17" s="4"/>
      <c r="V17" s="5"/>
      <c r="W17" s="6"/>
      <c r="X17" s="142">
        <f>SUM(F17,I17,L17,O17,R17,U17)</f>
        <v>30</v>
      </c>
      <c r="Y17" s="145">
        <f t="shared" si="0"/>
        <v>4</v>
      </c>
    </row>
    <row r="18" spans="1:25" ht="25" customHeight="1" thickTop="1" thickBot="1" x14ac:dyDescent="0.25">
      <c r="A18" s="178"/>
      <c r="B18" s="36">
        <v>12</v>
      </c>
      <c r="C18" s="24" t="s">
        <v>21</v>
      </c>
      <c r="D18" s="30" t="s">
        <v>58</v>
      </c>
      <c r="E18" s="6" t="s">
        <v>19</v>
      </c>
      <c r="F18" s="17">
        <v>30</v>
      </c>
      <c r="G18" s="5" t="s">
        <v>15</v>
      </c>
      <c r="H18" s="6">
        <v>1</v>
      </c>
      <c r="I18" s="17">
        <v>30</v>
      </c>
      <c r="J18" s="5" t="s">
        <v>15</v>
      </c>
      <c r="K18" s="6">
        <v>1</v>
      </c>
      <c r="L18" s="17">
        <v>30</v>
      </c>
      <c r="M18" s="5" t="s">
        <v>15</v>
      </c>
      <c r="N18" s="6">
        <v>1</v>
      </c>
      <c r="O18" s="17">
        <v>30</v>
      </c>
      <c r="P18" s="5" t="s">
        <v>15</v>
      </c>
      <c r="Q18" s="6">
        <v>1</v>
      </c>
      <c r="R18" s="17">
        <v>30</v>
      </c>
      <c r="S18" s="5" t="s">
        <v>16</v>
      </c>
      <c r="T18" s="6">
        <v>2</v>
      </c>
      <c r="U18" s="17"/>
      <c r="V18" s="5"/>
      <c r="W18" s="6"/>
      <c r="X18" s="142">
        <f t="shared" si="1"/>
        <v>150</v>
      </c>
      <c r="Y18" s="145">
        <f t="shared" si="0"/>
        <v>6</v>
      </c>
    </row>
    <row r="19" spans="1:25" ht="25" customHeight="1" thickTop="1" thickBot="1" x14ac:dyDescent="0.25">
      <c r="A19" s="178"/>
      <c r="B19" s="36">
        <v>13</v>
      </c>
      <c r="C19" s="24" t="s">
        <v>28</v>
      </c>
      <c r="D19" s="30" t="s">
        <v>67</v>
      </c>
      <c r="E19" s="6" t="s">
        <v>19</v>
      </c>
      <c r="F19" s="4">
        <v>30</v>
      </c>
      <c r="G19" s="5" t="s">
        <v>15</v>
      </c>
      <c r="H19" s="6">
        <v>1</v>
      </c>
      <c r="I19" s="4">
        <v>30</v>
      </c>
      <c r="J19" s="5" t="s">
        <v>15</v>
      </c>
      <c r="K19" s="6">
        <v>1</v>
      </c>
      <c r="L19" s="4"/>
      <c r="M19" s="5"/>
      <c r="N19" s="6"/>
      <c r="O19" s="4"/>
      <c r="P19" s="5"/>
      <c r="Q19" s="6"/>
      <c r="R19" s="4">
        <v>15</v>
      </c>
      <c r="S19" s="5" t="s">
        <v>16</v>
      </c>
      <c r="T19" s="6">
        <v>2</v>
      </c>
      <c r="U19" s="4"/>
      <c r="V19" s="5"/>
      <c r="W19" s="6"/>
      <c r="X19" s="142">
        <f t="shared" si="1"/>
        <v>75</v>
      </c>
      <c r="Y19" s="145">
        <f t="shared" si="0"/>
        <v>4</v>
      </c>
    </row>
    <row r="20" spans="1:25" ht="25" customHeight="1" thickTop="1" thickBot="1" x14ac:dyDescent="0.25">
      <c r="A20" s="178"/>
      <c r="B20" s="36">
        <v>14</v>
      </c>
      <c r="C20" s="24" t="s">
        <v>37</v>
      </c>
      <c r="D20" s="30" t="s">
        <v>58</v>
      </c>
      <c r="E20" s="6" t="s">
        <v>19</v>
      </c>
      <c r="F20" s="4">
        <v>15</v>
      </c>
      <c r="G20" s="5" t="s">
        <v>15</v>
      </c>
      <c r="H20" s="6">
        <v>1</v>
      </c>
      <c r="I20" s="4">
        <v>15</v>
      </c>
      <c r="J20" s="5" t="s">
        <v>15</v>
      </c>
      <c r="K20" s="6">
        <v>1</v>
      </c>
      <c r="L20" s="4">
        <v>30</v>
      </c>
      <c r="M20" s="5" t="s">
        <v>15</v>
      </c>
      <c r="N20" s="6">
        <v>1</v>
      </c>
      <c r="O20" s="4">
        <v>30</v>
      </c>
      <c r="P20" s="5" t="s">
        <v>16</v>
      </c>
      <c r="Q20" s="6">
        <v>2</v>
      </c>
      <c r="R20" s="4">
        <v>15</v>
      </c>
      <c r="S20" s="5" t="s">
        <v>16</v>
      </c>
      <c r="T20" s="6">
        <v>2</v>
      </c>
      <c r="U20" s="4"/>
      <c r="V20" s="5"/>
      <c r="W20" s="6"/>
      <c r="X20" s="142">
        <f t="shared" si="1"/>
        <v>105</v>
      </c>
      <c r="Y20" s="145">
        <f t="shared" si="0"/>
        <v>7</v>
      </c>
    </row>
    <row r="21" spans="1:25" ht="25" customHeight="1" thickTop="1" thickBot="1" x14ac:dyDescent="0.25">
      <c r="A21" s="178"/>
      <c r="B21" s="36">
        <v>15</v>
      </c>
      <c r="C21" s="24" t="s">
        <v>29</v>
      </c>
      <c r="D21" s="28" t="s">
        <v>69</v>
      </c>
      <c r="E21" s="6" t="s">
        <v>19</v>
      </c>
      <c r="F21" s="4">
        <v>30</v>
      </c>
      <c r="G21" s="5" t="s">
        <v>15</v>
      </c>
      <c r="H21" s="6">
        <v>1</v>
      </c>
      <c r="I21" s="4">
        <v>30</v>
      </c>
      <c r="J21" s="5" t="s">
        <v>15</v>
      </c>
      <c r="K21" s="6">
        <v>1</v>
      </c>
      <c r="L21" s="4">
        <v>30</v>
      </c>
      <c r="M21" s="5" t="s">
        <v>16</v>
      </c>
      <c r="N21" s="6">
        <v>2</v>
      </c>
      <c r="O21" s="4"/>
      <c r="P21" s="5"/>
      <c r="Q21" s="6"/>
      <c r="R21" s="4"/>
      <c r="S21" s="5"/>
      <c r="T21" s="6"/>
      <c r="U21" s="4"/>
      <c r="V21" s="5"/>
      <c r="W21" s="6"/>
      <c r="X21" s="142">
        <f t="shared" si="1"/>
        <v>90</v>
      </c>
      <c r="Y21" s="145">
        <f t="shared" si="0"/>
        <v>4</v>
      </c>
    </row>
    <row r="22" spans="1:25" ht="25" customHeight="1" thickTop="1" thickBot="1" x14ac:dyDescent="0.25">
      <c r="A22" s="178"/>
      <c r="B22" s="36">
        <v>16</v>
      </c>
      <c r="C22" s="24" t="s">
        <v>38</v>
      </c>
      <c r="D22" s="115" t="s">
        <v>56</v>
      </c>
      <c r="E22" s="6" t="s">
        <v>19</v>
      </c>
      <c r="F22" s="4">
        <v>30</v>
      </c>
      <c r="G22" s="5" t="s">
        <v>15</v>
      </c>
      <c r="H22" s="6">
        <v>1</v>
      </c>
      <c r="I22" s="4">
        <v>30</v>
      </c>
      <c r="J22" s="5" t="s">
        <v>15</v>
      </c>
      <c r="K22" s="6">
        <v>1</v>
      </c>
      <c r="L22" s="4"/>
      <c r="M22" s="5"/>
      <c r="N22" s="6"/>
      <c r="O22" s="4"/>
      <c r="P22" s="5"/>
      <c r="Q22" s="6"/>
      <c r="R22" s="4"/>
      <c r="S22" s="5"/>
      <c r="T22" s="6"/>
      <c r="U22" s="4"/>
      <c r="V22" s="5"/>
      <c r="W22" s="6"/>
      <c r="X22" s="142">
        <f t="shared" si="1"/>
        <v>60</v>
      </c>
      <c r="Y22" s="145">
        <f t="shared" si="0"/>
        <v>2</v>
      </c>
    </row>
    <row r="23" spans="1:25" ht="25" customHeight="1" thickTop="1" thickBot="1" x14ac:dyDescent="0.25">
      <c r="A23" s="178"/>
      <c r="B23" s="36">
        <v>17</v>
      </c>
      <c r="C23" s="24" t="s">
        <v>40</v>
      </c>
      <c r="D23" s="28" t="s">
        <v>67</v>
      </c>
      <c r="E23" s="6" t="s">
        <v>19</v>
      </c>
      <c r="F23" s="4"/>
      <c r="G23" s="5"/>
      <c r="H23" s="6"/>
      <c r="I23" s="4"/>
      <c r="J23" s="5"/>
      <c r="K23" s="10"/>
      <c r="L23" s="4">
        <v>30</v>
      </c>
      <c r="M23" s="5" t="s">
        <v>15</v>
      </c>
      <c r="N23" s="6">
        <v>1</v>
      </c>
      <c r="O23" s="4">
        <v>30</v>
      </c>
      <c r="P23" s="5" t="s">
        <v>16</v>
      </c>
      <c r="Q23" s="6">
        <v>2</v>
      </c>
      <c r="R23" s="4"/>
      <c r="S23" s="5"/>
      <c r="T23" s="6"/>
      <c r="U23" s="4"/>
      <c r="V23" s="5"/>
      <c r="W23" s="6"/>
      <c r="X23" s="142">
        <f t="shared" si="1"/>
        <v>60</v>
      </c>
      <c r="Y23" s="145">
        <f t="shared" si="0"/>
        <v>3</v>
      </c>
    </row>
    <row r="24" spans="1:25" ht="25" customHeight="1" thickTop="1" thickBot="1" x14ac:dyDescent="0.25">
      <c r="A24" s="178"/>
      <c r="B24" s="123">
        <v>18</v>
      </c>
      <c r="C24" s="24" t="s">
        <v>39</v>
      </c>
      <c r="D24" s="38" t="s">
        <v>58</v>
      </c>
      <c r="E24" s="6" t="s">
        <v>19</v>
      </c>
      <c r="F24" s="4">
        <v>30</v>
      </c>
      <c r="G24" s="5" t="s">
        <v>15</v>
      </c>
      <c r="H24" s="6">
        <v>1</v>
      </c>
      <c r="I24" s="4">
        <v>30</v>
      </c>
      <c r="J24" s="5" t="s">
        <v>16</v>
      </c>
      <c r="K24" s="6">
        <v>2</v>
      </c>
      <c r="L24" s="4"/>
      <c r="M24" s="5"/>
      <c r="N24" s="6"/>
      <c r="O24" s="4"/>
      <c r="P24" s="5"/>
      <c r="Q24" s="6"/>
      <c r="R24" s="4"/>
      <c r="S24" s="5"/>
      <c r="T24" s="6"/>
      <c r="U24" s="4"/>
      <c r="V24" s="5"/>
      <c r="W24" s="6"/>
      <c r="X24" s="142">
        <f t="shared" si="1"/>
        <v>60</v>
      </c>
      <c r="Y24" s="145">
        <f t="shared" si="0"/>
        <v>3</v>
      </c>
    </row>
    <row r="25" spans="1:25" ht="25" customHeight="1" thickTop="1" thickBot="1" x14ac:dyDescent="0.25">
      <c r="A25" s="178"/>
      <c r="B25" s="36">
        <v>19</v>
      </c>
      <c r="C25" s="24" t="s">
        <v>26</v>
      </c>
      <c r="D25" s="28" t="s">
        <v>67</v>
      </c>
      <c r="E25" s="6" t="s">
        <v>19</v>
      </c>
      <c r="F25" s="4"/>
      <c r="G25" s="5"/>
      <c r="H25" s="6"/>
      <c r="I25" s="4"/>
      <c r="J25" s="5"/>
      <c r="K25" s="6"/>
      <c r="L25" s="4">
        <v>30</v>
      </c>
      <c r="M25" s="5" t="s">
        <v>15</v>
      </c>
      <c r="N25" s="6">
        <v>1</v>
      </c>
      <c r="O25" s="4">
        <v>30</v>
      </c>
      <c r="P25" s="45" t="s">
        <v>16</v>
      </c>
      <c r="Q25" s="6">
        <v>2</v>
      </c>
      <c r="R25" s="4"/>
      <c r="S25" s="5"/>
      <c r="T25" s="6"/>
      <c r="U25" s="4"/>
      <c r="V25" s="5"/>
      <c r="W25" s="6"/>
      <c r="X25" s="142">
        <f t="shared" si="1"/>
        <v>60</v>
      </c>
      <c r="Y25" s="145">
        <f t="shared" si="0"/>
        <v>3</v>
      </c>
    </row>
    <row r="26" spans="1:25" ht="25" customHeight="1" thickTop="1" thickBot="1" x14ac:dyDescent="0.25">
      <c r="A26" s="179"/>
      <c r="B26" s="37">
        <v>20</v>
      </c>
      <c r="C26" s="26" t="s">
        <v>27</v>
      </c>
      <c r="D26" s="29" t="s">
        <v>67</v>
      </c>
      <c r="E26" s="13" t="s">
        <v>19</v>
      </c>
      <c r="F26" s="11"/>
      <c r="G26" s="12"/>
      <c r="H26" s="13"/>
      <c r="I26" s="11"/>
      <c r="J26" s="12"/>
      <c r="K26" s="13"/>
      <c r="L26" s="11"/>
      <c r="M26" s="12"/>
      <c r="N26" s="13"/>
      <c r="O26" s="11"/>
      <c r="P26" s="12"/>
      <c r="Q26" s="13"/>
      <c r="R26" s="11">
        <v>30</v>
      </c>
      <c r="S26" s="12" t="s">
        <v>15</v>
      </c>
      <c r="T26" s="13">
        <v>1</v>
      </c>
      <c r="U26" s="11">
        <v>30</v>
      </c>
      <c r="V26" s="12" t="s">
        <v>16</v>
      </c>
      <c r="W26" s="13">
        <v>2</v>
      </c>
      <c r="X26" s="148">
        <f t="shared" si="1"/>
        <v>60</v>
      </c>
      <c r="Y26" s="145">
        <f t="shared" si="0"/>
        <v>3</v>
      </c>
    </row>
    <row r="27" spans="1:25" ht="25" customHeight="1" thickTop="1" thickBot="1" x14ac:dyDescent="0.25">
      <c r="A27" s="177" t="s">
        <v>34</v>
      </c>
      <c r="B27" s="34">
        <v>21</v>
      </c>
      <c r="C27" s="23" t="s">
        <v>30</v>
      </c>
      <c r="D27" s="117" t="s">
        <v>67</v>
      </c>
      <c r="E27" s="16" t="s">
        <v>19</v>
      </c>
      <c r="F27" s="15"/>
      <c r="G27" s="2"/>
      <c r="H27" s="3"/>
      <c r="I27" s="1"/>
      <c r="J27" s="2"/>
      <c r="K27" s="16"/>
      <c r="L27" s="15"/>
      <c r="M27" s="2"/>
      <c r="N27" s="3"/>
      <c r="O27" s="1"/>
      <c r="P27" s="2"/>
      <c r="Q27" s="16"/>
      <c r="R27" s="15">
        <v>30</v>
      </c>
      <c r="S27" s="2" t="s">
        <v>19</v>
      </c>
      <c r="T27" s="3">
        <v>1</v>
      </c>
      <c r="U27" s="1">
        <v>30</v>
      </c>
      <c r="V27" s="2" t="s">
        <v>16</v>
      </c>
      <c r="W27" s="16">
        <v>2</v>
      </c>
      <c r="X27" s="147">
        <f t="shared" si="1"/>
        <v>60</v>
      </c>
      <c r="Y27" s="145">
        <f t="shared" si="0"/>
        <v>3</v>
      </c>
    </row>
    <row r="28" spans="1:25" ht="25" customHeight="1" thickTop="1" thickBot="1" x14ac:dyDescent="0.25">
      <c r="A28" s="178"/>
      <c r="B28" s="36">
        <v>22</v>
      </c>
      <c r="C28" s="24" t="s">
        <v>24</v>
      </c>
      <c r="D28" s="38" t="s">
        <v>67</v>
      </c>
      <c r="E28" s="18" t="s">
        <v>19</v>
      </c>
      <c r="F28" s="17"/>
      <c r="G28" s="5"/>
      <c r="H28" s="6"/>
      <c r="I28" s="4"/>
      <c r="J28" s="5"/>
      <c r="K28" s="18"/>
      <c r="L28" s="17"/>
      <c r="M28" s="5"/>
      <c r="N28" s="6"/>
      <c r="O28" s="4"/>
      <c r="P28" s="5"/>
      <c r="Q28" s="18"/>
      <c r="R28" s="17">
        <v>30</v>
      </c>
      <c r="S28" s="5" t="s">
        <v>15</v>
      </c>
      <c r="T28" s="6">
        <v>2</v>
      </c>
      <c r="U28" s="4">
        <v>30</v>
      </c>
      <c r="V28" s="5" t="s">
        <v>15</v>
      </c>
      <c r="W28" s="18">
        <v>2</v>
      </c>
      <c r="X28" s="142">
        <f t="shared" si="1"/>
        <v>60</v>
      </c>
      <c r="Y28" s="145">
        <f t="shared" si="0"/>
        <v>4</v>
      </c>
    </row>
    <row r="29" spans="1:25" ht="25" customHeight="1" thickTop="1" thickBot="1" x14ac:dyDescent="0.25">
      <c r="A29" s="178"/>
      <c r="B29" s="36">
        <v>23</v>
      </c>
      <c r="C29" s="24" t="s">
        <v>47</v>
      </c>
      <c r="D29" s="38" t="s">
        <v>67</v>
      </c>
      <c r="E29" s="18" t="s">
        <v>19</v>
      </c>
      <c r="F29" s="17"/>
      <c r="G29" s="5"/>
      <c r="H29" s="6"/>
      <c r="I29" s="4"/>
      <c r="J29" s="5"/>
      <c r="K29" s="18"/>
      <c r="L29" s="17"/>
      <c r="M29" s="5"/>
      <c r="N29" s="6"/>
      <c r="O29" s="4"/>
      <c r="P29" s="5"/>
      <c r="Q29" s="18"/>
      <c r="R29" s="17">
        <v>15</v>
      </c>
      <c r="S29" s="5" t="s">
        <v>16</v>
      </c>
      <c r="T29" s="6">
        <v>2</v>
      </c>
      <c r="U29" s="4"/>
      <c r="V29" s="5"/>
      <c r="W29" s="18"/>
      <c r="X29" s="142">
        <f t="shared" si="1"/>
        <v>15</v>
      </c>
      <c r="Y29" s="145">
        <f t="shared" si="0"/>
        <v>2</v>
      </c>
    </row>
    <row r="30" spans="1:25" ht="25" customHeight="1" thickTop="1" thickBot="1" x14ac:dyDescent="0.25">
      <c r="A30" s="178"/>
      <c r="B30" s="36">
        <v>24</v>
      </c>
      <c r="C30" s="24" t="s">
        <v>80</v>
      </c>
      <c r="D30" s="38" t="s">
        <v>58</v>
      </c>
      <c r="E30" s="18" t="s">
        <v>19</v>
      </c>
      <c r="F30" s="17">
        <v>60</v>
      </c>
      <c r="G30" s="5" t="s">
        <v>19</v>
      </c>
      <c r="H30" s="6">
        <v>4</v>
      </c>
      <c r="I30" s="4">
        <v>60</v>
      </c>
      <c r="J30" s="5" t="s">
        <v>19</v>
      </c>
      <c r="K30" s="18">
        <v>4</v>
      </c>
      <c r="L30" s="17"/>
      <c r="M30" s="5"/>
      <c r="N30" s="6"/>
      <c r="O30" s="4"/>
      <c r="P30" s="5"/>
      <c r="Q30" s="18"/>
      <c r="R30" s="17"/>
      <c r="S30" s="5"/>
      <c r="T30" s="6"/>
      <c r="U30" s="4"/>
      <c r="V30" s="5"/>
      <c r="W30" s="18"/>
      <c r="X30" s="142">
        <f t="shared" si="1"/>
        <v>120</v>
      </c>
      <c r="Y30" s="145">
        <f t="shared" si="0"/>
        <v>8</v>
      </c>
    </row>
    <row r="31" spans="1:25" ht="25" customHeight="1" thickTop="1" thickBot="1" x14ac:dyDescent="0.25">
      <c r="A31" s="178"/>
      <c r="B31" s="105">
        <v>25</v>
      </c>
      <c r="C31" s="27" t="s">
        <v>49</v>
      </c>
      <c r="D31" s="28" t="s">
        <v>67</v>
      </c>
      <c r="E31" s="32" t="s">
        <v>19</v>
      </c>
      <c r="F31" s="31">
        <v>2</v>
      </c>
      <c r="G31" s="8" t="s">
        <v>19</v>
      </c>
      <c r="H31" s="9">
        <v>0</v>
      </c>
      <c r="I31" s="7"/>
      <c r="J31" s="8"/>
      <c r="K31" s="32"/>
      <c r="L31" s="31"/>
      <c r="M31" s="8"/>
      <c r="N31" s="9"/>
      <c r="O31" s="7"/>
      <c r="P31" s="8"/>
      <c r="Q31" s="32"/>
      <c r="R31" s="31"/>
      <c r="S31" s="8"/>
      <c r="T31" s="9"/>
      <c r="U31" s="7"/>
      <c r="V31" s="8"/>
      <c r="W31" s="32"/>
      <c r="X31" s="142">
        <f t="shared" si="1"/>
        <v>2</v>
      </c>
      <c r="Y31" s="145">
        <f t="shared" si="0"/>
        <v>0</v>
      </c>
    </row>
    <row r="32" spans="1:25" ht="25" customHeight="1" thickTop="1" thickBot="1" x14ac:dyDescent="0.25">
      <c r="A32" s="178"/>
      <c r="B32" s="105">
        <v>26</v>
      </c>
      <c r="C32" s="27" t="s">
        <v>50</v>
      </c>
      <c r="D32" s="28" t="s">
        <v>67</v>
      </c>
      <c r="E32" s="32" t="s">
        <v>19</v>
      </c>
      <c r="F32" s="31">
        <v>4</v>
      </c>
      <c r="G32" s="8" t="s">
        <v>19</v>
      </c>
      <c r="H32" s="9">
        <v>0</v>
      </c>
      <c r="I32" s="7"/>
      <c r="J32" s="8"/>
      <c r="K32" s="32"/>
      <c r="L32" s="31"/>
      <c r="M32" s="8"/>
      <c r="N32" s="9"/>
      <c r="O32" s="7"/>
      <c r="P32" s="8"/>
      <c r="Q32" s="32"/>
      <c r="R32" s="31"/>
      <c r="S32" s="8"/>
      <c r="T32" s="9"/>
      <c r="U32" s="7"/>
      <c r="V32" s="8"/>
      <c r="W32" s="32"/>
      <c r="X32" s="142">
        <f t="shared" si="1"/>
        <v>4</v>
      </c>
      <c r="Y32" s="145">
        <f t="shared" si="0"/>
        <v>0</v>
      </c>
    </row>
    <row r="33" spans="1:27" ht="25" customHeight="1" thickTop="1" thickBot="1" x14ac:dyDescent="0.25">
      <c r="A33" s="179"/>
      <c r="B33" s="37">
        <v>27</v>
      </c>
      <c r="C33" s="26" t="s">
        <v>63</v>
      </c>
      <c r="D33" s="115" t="s">
        <v>56</v>
      </c>
      <c r="E33" s="20" t="s">
        <v>19</v>
      </c>
      <c r="F33" s="19">
        <v>30</v>
      </c>
      <c r="G33" s="12" t="s">
        <v>19</v>
      </c>
      <c r="H33" s="13">
        <v>0</v>
      </c>
      <c r="I33" s="11">
        <v>30</v>
      </c>
      <c r="J33" s="12" t="s">
        <v>19</v>
      </c>
      <c r="K33" s="20">
        <v>0</v>
      </c>
      <c r="L33" s="19"/>
      <c r="M33" s="12"/>
      <c r="N33" s="13"/>
      <c r="O33" s="11"/>
      <c r="P33" s="12"/>
      <c r="Q33" s="20"/>
      <c r="R33" s="19"/>
      <c r="S33" s="12"/>
      <c r="T33" s="13"/>
      <c r="U33" s="11"/>
      <c r="V33" s="12"/>
      <c r="W33" s="20"/>
      <c r="X33" s="148">
        <f t="shared" si="1"/>
        <v>60</v>
      </c>
      <c r="Y33" s="145">
        <f t="shared" si="0"/>
        <v>0</v>
      </c>
    </row>
    <row r="34" spans="1:27" ht="38" customHeight="1" thickTop="1" thickBot="1" x14ac:dyDescent="0.25">
      <c r="A34" s="169" t="s">
        <v>52</v>
      </c>
      <c r="B34" s="34">
        <v>28</v>
      </c>
      <c r="C34" s="23" t="s">
        <v>46</v>
      </c>
      <c r="D34" s="14" t="s">
        <v>58</v>
      </c>
      <c r="E34" s="16" t="s">
        <v>19</v>
      </c>
      <c r="F34" s="15">
        <v>30</v>
      </c>
      <c r="G34" s="2" t="s">
        <v>15</v>
      </c>
      <c r="H34" s="3">
        <v>2</v>
      </c>
      <c r="I34" s="1">
        <v>30</v>
      </c>
      <c r="J34" s="2" t="s">
        <v>15</v>
      </c>
      <c r="K34" s="16">
        <v>2</v>
      </c>
      <c r="L34" s="15">
        <v>30</v>
      </c>
      <c r="M34" s="2" t="s">
        <v>15</v>
      </c>
      <c r="N34" s="3">
        <v>2</v>
      </c>
      <c r="O34" s="1">
        <v>30</v>
      </c>
      <c r="P34" s="2" t="s">
        <v>16</v>
      </c>
      <c r="Q34" s="16">
        <v>3</v>
      </c>
      <c r="R34" s="15"/>
      <c r="S34" s="2"/>
      <c r="T34" s="3"/>
      <c r="U34" s="1"/>
      <c r="V34" s="2"/>
      <c r="W34" s="16"/>
      <c r="X34" s="147">
        <f t="shared" si="1"/>
        <v>120</v>
      </c>
      <c r="Y34" s="145">
        <f t="shared" si="0"/>
        <v>9</v>
      </c>
    </row>
    <row r="35" spans="1:27" ht="35" customHeight="1" thickTop="1" thickBot="1" x14ac:dyDescent="0.25">
      <c r="A35" s="170"/>
      <c r="B35" s="35">
        <v>29</v>
      </c>
      <c r="C35" s="113" t="s">
        <v>53</v>
      </c>
      <c r="D35" s="114"/>
      <c r="E35" s="43"/>
      <c r="F35" s="39">
        <v>175</v>
      </c>
      <c r="G35" s="40"/>
      <c r="H35" s="41">
        <v>8</v>
      </c>
      <c r="I35" s="42">
        <v>125</v>
      </c>
      <c r="J35" s="40"/>
      <c r="K35" s="43">
        <v>4</v>
      </c>
      <c r="L35" s="39">
        <v>275</v>
      </c>
      <c r="M35" s="40"/>
      <c r="N35" s="41">
        <v>10</v>
      </c>
      <c r="O35" s="42">
        <v>100</v>
      </c>
      <c r="P35" s="40"/>
      <c r="Q35" s="43">
        <v>7</v>
      </c>
      <c r="R35" s="39">
        <v>150</v>
      </c>
      <c r="S35" s="40"/>
      <c r="T35" s="41">
        <v>7</v>
      </c>
      <c r="U35" s="42">
        <v>300</v>
      </c>
      <c r="V35" s="40"/>
      <c r="W35" s="43">
        <v>9</v>
      </c>
      <c r="X35" s="148">
        <f t="shared" si="1"/>
        <v>1125</v>
      </c>
      <c r="Y35" s="149">
        <f t="shared" si="0"/>
        <v>45</v>
      </c>
    </row>
    <row r="36" spans="1:27" ht="25" customHeight="1" thickTop="1" thickBot="1" x14ac:dyDescent="0.25">
      <c r="A36" s="171" t="s">
        <v>22</v>
      </c>
      <c r="B36" s="172"/>
      <c r="C36" s="172"/>
      <c r="D36" s="172"/>
      <c r="E36" s="173"/>
      <c r="F36" s="131">
        <f>SUM(F7:F35)</f>
        <v>573.5</v>
      </c>
      <c r="G36" s="33"/>
      <c r="H36" s="133">
        <f>SUM(H7:H35)</f>
        <v>30</v>
      </c>
      <c r="I36" s="132">
        <f>SUM(I7:I35)</f>
        <v>517.5</v>
      </c>
      <c r="J36" s="33"/>
      <c r="K36" s="133">
        <f>SUM(K7:K35)</f>
        <v>30</v>
      </c>
      <c r="L36" s="132">
        <f>SUM(L7:L35)</f>
        <v>567.5</v>
      </c>
      <c r="M36" s="33"/>
      <c r="N36" s="133">
        <f>SUM(N7:N35)</f>
        <v>30</v>
      </c>
      <c r="O36" s="132">
        <f>SUM(O7:O35)</f>
        <v>360</v>
      </c>
      <c r="P36" s="33"/>
      <c r="Q36" s="133">
        <f>SUM(Q7:Q35)</f>
        <v>30</v>
      </c>
      <c r="R36" s="132">
        <f>SUM(R7:R35)</f>
        <v>405</v>
      </c>
      <c r="S36" s="33"/>
      <c r="T36" s="133">
        <f>SUM(T7:T35)</f>
        <v>30</v>
      </c>
      <c r="U36" s="132">
        <f>SUM(U7:U35)</f>
        <v>485</v>
      </c>
      <c r="V36" s="33"/>
      <c r="W36" s="133">
        <f>SUM(W7:W35)</f>
        <v>30</v>
      </c>
      <c r="X36" s="150">
        <f>SUM(X7:X35)</f>
        <v>2908.5</v>
      </c>
      <c r="Y36" s="130">
        <f>SUM(Y7:Y35)</f>
        <v>180</v>
      </c>
    </row>
    <row r="37" spans="1:27" ht="25" customHeight="1" thickTop="1" x14ac:dyDescent="0.2"/>
    <row r="39" spans="1:27" ht="25" customHeight="1" x14ac:dyDescent="0.2">
      <c r="AA39" s="164"/>
    </row>
  </sheetData>
  <mergeCells count="25">
    <mergeCell ref="Y1:Y6"/>
    <mergeCell ref="A2:A6"/>
    <mergeCell ref="B2:B6"/>
    <mergeCell ref="C2:C6"/>
    <mergeCell ref="D2:D6"/>
    <mergeCell ref="A1:E1"/>
    <mergeCell ref="F1:K1"/>
    <mergeCell ref="L1:Q1"/>
    <mergeCell ref="R1:W1"/>
    <mergeCell ref="X1:X6"/>
    <mergeCell ref="E2:E6"/>
    <mergeCell ref="F2:K4"/>
    <mergeCell ref="L2:Q4"/>
    <mergeCell ref="A34:A35"/>
    <mergeCell ref="A36:E36"/>
    <mergeCell ref="L5:N5"/>
    <mergeCell ref="A7:A15"/>
    <mergeCell ref="R2:W4"/>
    <mergeCell ref="F5:H5"/>
    <mergeCell ref="I5:K5"/>
    <mergeCell ref="A16:A26"/>
    <mergeCell ref="A27:A33"/>
    <mergeCell ref="O5:Q5"/>
    <mergeCell ref="R5:T5"/>
    <mergeCell ref="U5:W5"/>
  </mergeCells>
  <pageMargins left="0.7" right="0.7" top="0.75" bottom="0.75" header="0.3" footer="0.3"/>
  <pageSetup paperSize="9" scale="4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Dyrygentura Symfoniczna</vt:lpstr>
      <vt:lpstr>Dyrygentura Chóralna </vt:lpstr>
      <vt:lpstr>Dyrygentura Orkiestr Dętych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2020-09-14T20:34:36Z</cp:lastPrinted>
  <dcterms:created xsi:type="dcterms:W3CDTF">2006-09-16T00:00:00Z</dcterms:created>
  <dcterms:modified xsi:type="dcterms:W3CDTF">2020-12-19T21:06:13Z</dcterms:modified>
</cp:coreProperties>
</file>